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zei Yaroslav\Desktop\Вариант-2\"/>
    </mc:Choice>
  </mc:AlternateContent>
  <xr:revisionPtr revIDLastSave="0" documentId="8_{98883E49-5119-40C6-A794-0D90F5FC5373}" xr6:coauthVersionLast="46" xr6:coauthVersionMax="46" xr10:uidLastSave="{00000000-0000-0000-0000-000000000000}"/>
  <bookViews>
    <workbookView xWindow="20160" yWindow="3270" windowWidth="21405" windowHeight="17100" xr2:uid="{07342BBE-33C8-49FE-9370-172B63894E9C}"/>
  </bookViews>
  <sheets>
    <sheet name="2020" sheetId="6" r:id="rId1"/>
  </sheets>
  <definedNames>
    <definedName name="_xlnm.Print_Area" localSheetId="0">'2020'!$A$1:$BJ$165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6" l="1"/>
  <c r="F21" i="6" s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Z21" i="6" s="1"/>
  <c r="AA21" i="6" s="1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L21" i="6" s="1"/>
  <c r="AM21" i="6" s="1"/>
  <c r="AN21" i="6" s="1"/>
  <c r="AO21" i="6" s="1"/>
  <c r="AP21" i="6" s="1"/>
  <c r="AQ21" i="6" s="1"/>
  <c r="AR21" i="6" s="1"/>
  <c r="AS21" i="6" s="1"/>
  <c r="AT21" i="6" s="1"/>
  <c r="AU21" i="6" s="1"/>
  <c r="AV21" i="6" s="1"/>
  <c r="AW21" i="6" s="1"/>
  <c r="AX21" i="6" s="1"/>
  <c r="AY21" i="6" s="1"/>
  <c r="AZ21" i="6" s="1"/>
  <c r="BA21" i="6" s="1"/>
  <c r="BB21" i="6" s="1"/>
  <c r="BC21" i="6" s="1"/>
  <c r="AE50" i="6"/>
  <c r="AE51" i="6"/>
  <c r="AE52" i="6"/>
  <c r="AO52" i="6" s="1"/>
  <c r="AG52" i="6"/>
  <c r="AE53" i="6"/>
  <c r="AO53" i="6" s="1"/>
  <c r="AG53" i="6"/>
  <c r="AE54" i="6"/>
  <c r="AE55" i="6"/>
  <c r="AE56" i="6"/>
  <c r="AE57" i="6"/>
  <c r="AE58" i="6"/>
  <c r="AO58" i="6" s="1"/>
  <c r="AG58" i="6"/>
  <c r="AE59" i="6"/>
  <c r="AE60" i="6"/>
  <c r="AO60" i="6" s="1"/>
  <c r="AG60" i="6"/>
  <c r="AG73" i="6" s="1"/>
  <c r="AE61" i="6"/>
  <c r="AO61" i="6" s="1"/>
  <c r="AG61" i="6"/>
  <c r="AE62" i="6"/>
  <c r="AE63" i="6"/>
  <c r="AG63" i="6"/>
  <c r="AO63" i="6" s="1"/>
  <c r="AE64" i="6"/>
  <c r="AE65" i="6"/>
  <c r="AG65" i="6"/>
  <c r="AO65" i="6"/>
  <c r="AE66" i="6"/>
  <c r="AG66" i="6"/>
  <c r="AO66" i="6"/>
  <c r="AE67" i="6"/>
  <c r="AE68" i="6"/>
  <c r="AG68" i="6"/>
  <c r="AO68" i="6"/>
  <c r="AE69" i="6"/>
  <c r="AO69" i="6" s="1"/>
  <c r="AG69" i="6"/>
  <c r="AE70" i="6"/>
  <c r="AO70" i="6" s="1"/>
  <c r="AG70" i="6"/>
  <c r="AC73" i="6"/>
  <c r="AE73" i="6"/>
  <c r="AI73" i="6"/>
  <c r="AK73" i="6"/>
  <c r="AM73" i="6"/>
  <c r="AM112" i="6" s="1"/>
  <c r="AM144" i="6" s="1"/>
  <c r="AQ73" i="6"/>
  <c r="AQ112" i="6" s="1"/>
  <c r="AS73" i="6"/>
  <c r="AU73" i="6"/>
  <c r="AW73" i="6"/>
  <c r="AY73" i="6"/>
  <c r="BA73" i="6"/>
  <c r="AE75" i="6"/>
  <c r="AO75" i="6" s="1"/>
  <c r="AO96" i="6" s="1"/>
  <c r="AG75" i="6"/>
  <c r="AE76" i="6"/>
  <c r="AG76" i="6"/>
  <c r="AO76" i="6" s="1"/>
  <c r="AE77" i="6"/>
  <c r="AO77" i="6" s="1"/>
  <c r="AG77" i="6"/>
  <c r="AE78" i="6"/>
  <c r="AE79" i="6"/>
  <c r="AO79" i="6"/>
  <c r="AE80" i="6"/>
  <c r="AE81" i="6"/>
  <c r="AO81" i="6"/>
  <c r="AE82" i="6"/>
  <c r="AG82" i="6"/>
  <c r="AO82" i="6" s="1"/>
  <c r="AE83" i="6"/>
  <c r="AE84" i="6"/>
  <c r="AO84" i="6"/>
  <c r="AE85" i="6"/>
  <c r="AO85" i="6" s="1"/>
  <c r="AG85" i="6"/>
  <c r="AE86" i="6"/>
  <c r="AO86" i="6" s="1"/>
  <c r="AG86" i="6"/>
  <c r="AE87" i="6"/>
  <c r="AE88" i="6"/>
  <c r="AE89" i="6"/>
  <c r="AO89" i="6" s="1"/>
  <c r="AG89" i="6"/>
  <c r="AE90" i="6"/>
  <c r="AO90" i="6" s="1"/>
  <c r="AG90" i="6"/>
  <c r="AE91" i="6"/>
  <c r="AO91" i="6"/>
  <c r="AE92" i="6"/>
  <c r="AO92" i="6"/>
  <c r="AC96" i="6"/>
  <c r="AI96" i="6"/>
  <c r="AI112" i="6" s="1"/>
  <c r="AI144" i="6" s="1"/>
  <c r="AK96" i="6"/>
  <c r="AM96" i="6"/>
  <c r="AQ96" i="6"/>
  <c r="AS96" i="6"/>
  <c r="AU96" i="6"/>
  <c r="AU112" i="6" s="1"/>
  <c r="AU144" i="6" s="1"/>
  <c r="AW96" i="6"/>
  <c r="AY96" i="6"/>
  <c r="BA96" i="6"/>
  <c r="AC101" i="6"/>
  <c r="AC112" i="6" s="1"/>
  <c r="AC144" i="6" s="1"/>
  <c r="AE101" i="6"/>
  <c r="AG101" i="6"/>
  <c r="AI101" i="6"/>
  <c r="AK101" i="6"/>
  <c r="AM101" i="6"/>
  <c r="AO101" i="6"/>
  <c r="AQ101" i="6"/>
  <c r="AS101" i="6"/>
  <c r="AS112" i="6" s="1"/>
  <c r="AS144" i="6" s="1"/>
  <c r="AU101" i="6"/>
  <c r="AW101" i="6"/>
  <c r="AY101" i="6"/>
  <c r="BA101" i="6"/>
  <c r="BA112" i="6" s="1"/>
  <c r="BA144" i="6" s="1"/>
  <c r="BC101" i="6"/>
  <c r="BE101" i="6"/>
  <c r="AC111" i="6"/>
  <c r="AE111" i="6"/>
  <c r="AG111" i="6"/>
  <c r="AI111" i="6"/>
  <c r="AK111" i="6"/>
  <c r="AM111" i="6"/>
  <c r="AO111" i="6"/>
  <c r="AQ111" i="6"/>
  <c r="AS111" i="6"/>
  <c r="AU111" i="6"/>
  <c r="AW111" i="6"/>
  <c r="AY111" i="6"/>
  <c r="AY112" i="6" s="1"/>
  <c r="AY144" i="6" s="1"/>
  <c r="BA111" i="6"/>
  <c r="BC111" i="6"/>
  <c r="BE111" i="6"/>
  <c r="U112" i="6"/>
  <c r="W112" i="6"/>
  <c r="Y112" i="6"/>
  <c r="Y144" i="6" s="1"/>
  <c r="AA112" i="6"/>
  <c r="AK112" i="6"/>
  <c r="AW112" i="6"/>
  <c r="AE116" i="6"/>
  <c r="AO116" i="6" s="1"/>
  <c r="AO126" i="6" s="1"/>
  <c r="AG116" i="6"/>
  <c r="AG126" i="6" s="1"/>
  <c r="AE117" i="6"/>
  <c r="AO117" i="6" s="1"/>
  <c r="AG117" i="6"/>
  <c r="AC126" i="6"/>
  <c r="AI126" i="6"/>
  <c r="AI143" i="6" s="1"/>
  <c r="AK126" i="6"/>
  <c r="AM126" i="6"/>
  <c r="AQ126" i="6"/>
  <c r="AQ143" i="6" s="1"/>
  <c r="AS126" i="6"/>
  <c r="AU126" i="6"/>
  <c r="AW126" i="6"/>
  <c r="AY126" i="6"/>
  <c r="BA126" i="6"/>
  <c r="AE128" i="6"/>
  <c r="AE129" i="6"/>
  <c r="AO129" i="6" s="1"/>
  <c r="AG129" i="6"/>
  <c r="AG142" i="6" s="1"/>
  <c r="AE130" i="6"/>
  <c r="AG130" i="6"/>
  <c r="AO130" i="6"/>
  <c r="AE131" i="6"/>
  <c r="AO131" i="6" s="1"/>
  <c r="AG131" i="6"/>
  <c r="AE132" i="6"/>
  <c r="AG132" i="6"/>
  <c r="AO132" i="6" s="1"/>
  <c r="AE133" i="6"/>
  <c r="AO133" i="6" s="1"/>
  <c r="AG133" i="6"/>
  <c r="AE134" i="6"/>
  <c r="AG134" i="6"/>
  <c r="AO134" i="6"/>
  <c r="AE135" i="6"/>
  <c r="AO135" i="6" s="1"/>
  <c r="AG135" i="6"/>
  <c r="AE136" i="6"/>
  <c r="AG136" i="6"/>
  <c r="AO136" i="6" s="1"/>
  <c r="AE137" i="6"/>
  <c r="AO137" i="6" s="1"/>
  <c r="AG137" i="6"/>
  <c r="AE138" i="6"/>
  <c r="AG138" i="6"/>
  <c r="AO138" i="6"/>
  <c r="AE139" i="6"/>
  <c r="AG139" i="6"/>
  <c r="AO139" i="6" s="1"/>
  <c r="AE140" i="6"/>
  <c r="AG140" i="6"/>
  <c r="AO140" i="6" s="1"/>
  <c r="AE141" i="6"/>
  <c r="AO141" i="6" s="1"/>
  <c r="AG141" i="6"/>
  <c r="AC142" i="6"/>
  <c r="AE142" i="6"/>
  <c r="AI142" i="6"/>
  <c r="AK142" i="6"/>
  <c r="AK143" i="6" s="1"/>
  <c r="AK144" i="6" s="1"/>
  <c r="AM142" i="6"/>
  <c r="AQ142" i="6"/>
  <c r="AS142" i="6"/>
  <c r="AU142" i="6"/>
  <c r="AW142" i="6"/>
  <c r="AW143" i="6" s="1"/>
  <c r="AY142" i="6"/>
  <c r="BA142" i="6"/>
  <c r="U143" i="6"/>
  <c r="W143" i="6"/>
  <c r="W144" i="6" s="1"/>
  <c r="Y143" i="6"/>
  <c r="AA143" i="6"/>
  <c r="AA144" i="6" s="1"/>
  <c r="AC143" i="6"/>
  <c r="AM143" i="6"/>
  <c r="AS143" i="6"/>
  <c r="AU143" i="6"/>
  <c r="AY143" i="6"/>
  <c r="BA143" i="6"/>
  <c r="U144" i="6"/>
  <c r="AO142" i="6" l="1"/>
  <c r="AG143" i="6"/>
  <c r="AQ144" i="6"/>
  <c r="AO143" i="6"/>
  <c r="AW144" i="6"/>
  <c r="AO73" i="6"/>
  <c r="AO112" i="6" s="1"/>
  <c r="AO144" i="6" s="1"/>
  <c r="AE126" i="6"/>
  <c r="AE143" i="6" s="1"/>
  <c r="AG96" i="6"/>
  <c r="AG112" i="6" s="1"/>
  <c r="AG144" i="6" s="1"/>
  <c r="AE96" i="6"/>
  <c r="AE112" i="6" s="1"/>
  <c r="AE144" i="6" s="1"/>
</calcChain>
</file>

<file path=xl/sharedStrings.xml><?xml version="1.0" encoding="utf-8"?>
<sst xmlns="http://schemas.openxmlformats.org/spreadsheetml/2006/main" count="336" uniqueCount="259">
  <si>
    <t>(П.І.Б.)</t>
  </si>
  <si>
    <t>(підпис)</t>
  </si>
  <si>
    <t>/</t>
  </si>
  <si>
    <t xml:space="preserve">Завідувач кафедри  </t>
  </si>
  <si>
    <t>Військова підготовка</t>
  </si>
  <si>
    <t>1,2,3</t>
  </si>
  <si>
    <t>Фізичне виховання</t>
  </si>
  <si>
    <t>1.</t>
  </si>
  <si>
    <t xml:space="preserve">Кількість заліків </t>
  </si>
  <si>
    <t xml:space="preserve">Кількість екзаменів </t>
  </si>
  <si>
    <t xml:space="preserve">Кількість годин на тиждень </t>
  </si>
  <si>
    <t xml:space="preserve">Загальна кількість </t>
  </si>
  <si>
    <t>Дипломне проектування</t>
  </si>
  <si>
    <t>Переддипломна практика</t>
  </si>
  <si>
    <t>Разом за цикл:</t>
  </si>
  <si>
    <t>Іноземна мова професійного спрямування*</t>
  </si>
  <si>
    <t>Іноземна мова</t>
  </si>
  <si>
    <t>Динаміка польоту</t>
  </si>
  <si>
    <t>Аерогідромеханіка</t>
  </si>
  <si>
    <t>Будівельна механіка літаків та вертольотів</t>
  </si>
  <si>
    <t>Деталі машин та основи конструювання</t>
  </si>
  <si>
    <t>Теорія механізмів та машин</t>
  </si>
  <si>
    <t>Інженерна та комп'ютерна графіка*</t>
  </si>
  <si>
    <t>Нарисна геометрія</t>
  </si>
  <si>
    <t>Економіка і організація виробництва*</t>
  </si>
  <si>
    <t>Теоретична механіка</t>
  </si>
  <si>
    <t>Хімія*</t>
  </si>
  <si>
    <t>1,2</t>
  </si>
  <si>
    <t>Фізика</t>
  </si>
  <si>
    <t>Вища математика</t>
  </si>
  <si>
    <t>Кількість тижнів у семестрі</t>
  </si>
  <si>
    <t>Семестри</t>
  </si>
  <si>
    <t xml:space="preserve">Лабора-
торні </t>
  </si>
  <si>
    <t>Практичні</t>
  </si>
  <si>
    <t>Лекції</t>
  </si>
  <si>
    <t>III курс</t>
  </si>
  <si>
    <t>II курс</t>
  </si>
  <si>
    <t>I курс</t>
  </si>
  <si>
    <t>у тому числі</t>
  </si>
  <si>
    <t>Всього</t>
  </si>
  <si>
    <t>Аудиторних</t>
  </si>
  <si>
    <t>Загальний 
обсяг</t>
  </si>
  <si>
    <t>Заліки</t>
  </si>
  <si>
    <t>Екзамени</t>
  </si>
  <si>
    <t>Розподіл аудиторних годин на тиждень за курсами і семестрами</t>
  </si>
  <si>
    <t>Самостійна робота</t>
  </si>
  <si>
    <t>Кількість   годин</t>
  </si>
  <si>
    <t>Кількість кредитів 
ЕСТS</t>
  </si>
  <si>
    <t>Розподіл за семестрами</t>
  </si>
  <si>
    <t>Шифр за ОПП</t>
  </si>
  <si>
    <t>V. План навчального процесу</t>
  </si>
  <si>
    <t>5</t>
  </si>
  <si>
    <t>6</t>
  </si>
  <si>
    <t>Переддипломна</t>
  </si>
  <si>
    <t>III</t>
  </si>
  <si>
    <t>II</t>
  </si>
  <si>
    <t>I</t>
  </si>
  <si>
    <t>Семестр</t>
  </si>
  <si>
    <t>Форма державної атестації
(екзамен,дипломний проект,
(робота)</t>
  </si>
  <si>
    <t>Назва навчальної дисципліни</t>
  </si>
  <si>
    <t>Тижні</t>
  </si>
  <si>
    <t>Назва 
практики</t>
  </si>
  <si>
    <t>Разом</t>
  </si>
  <si>
    <t>Практика</t>
  </si>
  <si>
    <t>Екзамена-
ційна сессія</t>
  </si>
  <si>
    <t>Теоретичне навчання</t>
  </si>
  <si>
    <t>Курс</t>
  </si>
  <si>
    <t xml:space="preserve">        IV.  АТЕСТАЦІЯ   ВИПУСКНИКІВ</t>
  </si>
  <si>
    <t xml:space="preserve">        III.ПРАКТИКА</t>
  </si>
  <si>
    <t xml:space="preserve">             II.ЗВЕДЕНІ ДАНІ ПРО БЮДЖЕТ ЧАСУ, тижні</t>
  </si>
  <si>
    <t>Канікули</t>
  </si>
  <si>
    <t>К</t>
  </si>
  <si>
    <t>Д</t>
  </si>
  <si>
    <t>Практики</t>
  </si>
  <si>
    <t>П</t>
  </si>
  <si>
    <t>Екзам. сесія</t>
  </si>
  <si>
    <t>С</t>
  </si>
  <si>
    <t>Теор.навч.</t>
  </si>
  <si>
    <t>Позначення: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</si>
  <si>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</si>
  <si>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</si>
  <si>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</si>
  <si>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</si>
  <si>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</si>
  <si>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</si>
  <si>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</si>
  <si>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</si>
  <si>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</si>
  <si>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</si>
  <si>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</si>
  <si>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</si>
  <si>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>Випускова   кафедра</t>
  </si>
  <si>
    <t>(зазначається освітній (ОКР))</t>
  </si>
  <si>
    <t>(денна, вечіня, заочна (дистанційна), екстернат)</t>
  </si>
  <si>
    <t>повної загальної середньої освіти</t>
  </si>
  <si>
    <t>на основі</t>
  </si>
  <si>
    <t xml:space="preserve">      Форма навчання</t>
  </si>
  <si>
    <t>(шифр і назва спеціальності)</t>
  </si>
  <si>
    <t>Строк навчання</t>
  </si>
  <si>
    <t>Літаки і вертольоти</t>
  </si>
  <si>
    <t>(шифр і  назва напряму )</t>
  </si>
  <si>
    <t xml:space="preserve">Кваліфікація  </t>
  </si>
  <si>
    <t>134 Авіаційна та ракетно-космічна техніка</t>
  </si>
  <si>
    <t>за спеціальністю</t>
  </si>
  <si>
    <t>(шифр і назва галузі знань)</t>
  </si>
  <si>
    <r>
      <t xml:space="preserve">       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</si>
  <si>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Факультет (інститут)</t>
  </si>
  <si>
    <t>13 Механічна інженерія</t>
  </si>
  <si>
    <t>з галузі знань</t>
  </si>
  <si>
    <t>бакалавр</t>
  </si>
  <si>
    <t>Підготовки</t>
  </si>
  <si>
    <t>МІНІСТЕРСТВО ОСВІТИ І НАУКИ УКРАЇНИ</t>
  </si>
  <si>
    <t>Директор інституту</t>
  </si>
  <si>
    <t>Голова  НМК</t>
  </si>
  <si>
    <t>* - дисципліни, які перезараховуються деканатом ІАТ</t>
  </si>
  <si>
    <t xml:space="preserve">  У   5 - 6 семестрах за окремим планом військової підготовки</t>
  </si>
  <si>
    <t>1,2 семестри за окремою програмою навчальної дисципліни "Фізичне виховання".</t>
  </si>
  <si>
    <t>ПВ 5</t>
  </si>
  <si>
    <t>ПВ 4</t>
  </si>
  <si>
    <t>ПВ 3</t>
  </si>
  <si>
    <t>ПВ 2</t>
  </si>
  <si>
    <t>ПВ 1</t>
  </si>
  <si>
    <t>ПО 3</t>
  </si>
  <si>
    <t>ПО 2</t>
  </si>
  <si>
    <t>ПО 1</t>
  </si>
  <si>
    <t>2,4</t>
  </si>
  <si>
    <t>ЗВ 2</t>
  </si>
  <si>
    <t>ЗВ 1</t>
  </si>
  <si>
    <t>Інформаційні технології та загальні методи розробки прикладного ПЗ</t>
  </si>
  <si>
    <t>ЗО 21</t>
  </si>
  <si>
    <t>ЗО 20</t>
  </si>
  <si>
    <t>4,5</t>
  </si>
  <si>
    <t>ЗО 19</t>
  </si>
  <si>
    <t>ЗО 18</t>
  </si>
  <si>
    <t>ЗО 17</t>
  </si>
  <si>
    <t>Конструкція ЛА**</t>
  </si>
  <si>
    <t>ЗО 16</t>
  </si>
  <si>
    <t>ЗО 15</t>
  </si>
  <si>
    <t>ЗО 14</t>
  </si>
  <si>
    <t>Механіка матеріалів і конструкцій</t>
  </si>
  <si>
    <t>ЗО 13</t>
  </si>
  <si>
    <t>ЗО 12</t>
  </si>
  <si>
    <t>ЗО 11</t>
  </si>
  <si>
    <t>ЗО 10</t>
  </si>
  <si>
    <t>ЗО 9</t>
  </si>
  <si>
    <t>ЗО 8</t>
  </si>
  <si>
    <t>ЗО 7</t>
  </si>
  <si>
    <t>ЗО 6</t>
  </si>
  <si>
    <t>Електротехніка і електроника</t>
  </si>
  <si>
    <t>ЗО 5</t>
  </si>
  <si>
    <t>ЗО 4</t>
  </si>
  <si>
    <t>ЗО 3</t>
  </si>
  <si>
    <t>ЗО 2</t>
  </si>
  <si>
    <t>ЗО 1</t>
  </si>
  <si>
    <t>ІІІ</t>
  </si>
  <si>
    <t>Авіа- та ракетобудування</t>
  </si>
  <si>
    <t>денна</t>
  </si>
  <si>
    <t>2 роки 10 місяців (3 н.р.)</t>
  </si>
  <si>
    <t>Бакалавр з авіаційної та ракетно-космічної техніки</t>
  </si>
  <si>
    <t>Інститут аерокосмічних технологій</t>
  </si>
  <si>
    <t>**- дисципліни, які здаються по формі екстернату</t>
  </si>
  <si>
    <t>З-4 курс секційні заняття</t>
  </si>
  <si>
    <t>курсових робіт</t>
  </si>
  <si>
    <t>з них:   курсових проектів</t>
  </si>
  <si>
    <t>ВСЬОГО ВИБІРКОВИХ:</t>
  </si>
  <si>
    <t>Разом вибіркових ОК циклу професійної підготовки:</t>
  </si>
  <si>
    <t>Освітній компонент 12 Ф-Каталогу</t>
  </si>
  <si>
    <t>ПВ 12</t>
  </si>
  <si>
    <t>Освітній компонент 11 Ф-Каталогу</t>
  </si>
  <si>
    <t>ПВ 11</t>
  </si>
  <si>
    <t>ПВ 10</t>
  </si>
  <si>
    <t>ПВ 9</t>
  </si>
  <si>
    <t>Освітній компонент 8 Ф-Каталогу</t>
  </si>
  <si>
    <t>ПВ 8</t>
  </si>
  <si>
    <t>Освітній компонент 7 Ф-Каталогу</t>
  </si>
  <si>
    <t>ПВ 7</t>
  </si>
  <si>
    <t>Освітній компонент 6 Ф-Каталогу</t>
  </si>
  <si>
    <t>ПВ 6</t>
  </si>
  <si>
    <t>Освітній компонент 5 Ф-Каталогу</t>
  </si>
  <si>
    <t>Освітній компонент 4 Ф-Каталогу</t>
  </si>
  <si>
    <t>Освітній компонент 3 Ф-Каталогу</t>
  </si>
  <si>
    <t>Освітній компонент 1 Ф-Каталогу*</t>
  </si>
  <si>
    <t>Разом вибіркових ОК циклу загальної підготовки:</t>
  </si>
  <si>
    <t>2.1.Цикл загальної підготовки ( Вибіркові освітні компоненти з загальноуніверситетського Каталогу )</t>
  </si>
  <si>
    <t>2. ВИБІРКОВІ освітні компоненти</t>
  </si>
  <si>
    <t>ВСЬОГО НОРМАТИВНИХ:</t>
  </si>
  <si>
    <t>Разом нормативних ОК циклу професійної підготовки:</t>
  </si>
  <si>
    <t>ПО 14</t>
  </si>
  <si>
    <t>ПО 13</t>
  </si>
  <si>
    <t>ПО 12</t>
  </si>
  <si>
    <t>ПО 11</t>
  </si>
  <si>
    <t>ПО 10</t>
  </si>
  <si>
    <t>ПО 9</t>
  </si>
  <si>
    <t>ПО 8</t>
  </si>
  <si>
    <t>Курсова робота з аеродинаміки ЛА</t>
  </si>
  <si>
    <t>ПО 7</t>
  </si>
  <si>
    <t>5,6</t>
  </si>
  <si>
    <t>ПО 6</t>
  </si>
  <si>
    <t>Курсовий проект з конструювання ЛА</t>
  </si>
  <si>
    <t>ПО 5</t>
  </si>
  <si>
    <t>ПО 4</t>
  </si>
  <si>
    <t>Курсовий проект з конструкції ЛА</t>
  </si>
  <si>
    <t>Основи авіації і космонавтики та загальна будова ЛА</t>
  </si>
  <si>
    <t>1.2.Цикл професійної підготовки</t>
  </si>
  <si>
    <t>Разом нормативних ОК циклу загальної підготовки:</t>
  </si>
  <si>
    <t>2,3</t>
  </si>
  <si>
    <t>1,3</t>
  </si>
  <si>
    <t>Історія науки і техніки**</t>
  </si>
  <si>
    <t>Українська мова за професійним спрямуванням**</t>
  </si>
  <si>
    <t>1.1. Цикл загальної підготовки</t>
  </si>
  <si>
    <t>1. НОРМАТИВНІ освітні компоненти</t>
  </si>
  <si>
    <t>Модульна контрольна робота</t>
  </si>
  <si>
    <t>Індивідуальні завдання</t>
  </si>
  <si>
    <t xml:space="preserve">Освітні компоненти
( навчальні дисципліни, курсові проекти (роботи), практики, кваліфікаційна робота )
</t>
  </si>
  <si>
    <t>І. Графік навчального процесу</t>
  </si>
  <si>
    <t xml:space="preserve"> (назва  програми)</t>
  </si>
  <si>
    <t>підготовки</t>
  </si>
  <si>
    <t xml:space="preserve"> Авіаційна та ракетно-космічна техніка</t>
  </si>
  <si>
    <t>за освітньою програмою бакалаврської</t>
  </si>
  <si>
    <t>____________ Михайло ІЛЬЧЕНКО</t>
  </si>
  <si>
    <t>за освітньо-професійною програмою</t>
  </si>
  <si>
    <t>Голова Вченої ради</t>
  </si>
  <si>
    <t>протокол № _______________</t>
  </si>
  <si>
    <t>Вченою радою 
КПІ ім. Ігоря Сікорського</t>
  </si>
  <si>
    <t>ЗАТВЕРДЖЕНО</t>
  </si>
  <si>
    <r>
      <t xml:space="preserve"> НАЦІОНАЛЬНИЙ ТЕХНІЧНИЙ УНІВЕРСИТЕТ УКРАЇНИ "КИЇВСЬКИЙ ПОЛІТЕХНІЧНИЙ ІНСТИТУТ імені ІГОРЯ СІКОРСЬКОГО"                                        </t>
    </r>
    <r>
      <rPr>
        <sz val="18"/>
        <rFont val="Arial"/>
        <family val="2"/>
        <charset val="204"/>
      </rPr>
      <t xml:space="preserve"> </t>
    </r>
    <r>
      <rPr>
        <b/>
        <sz val="18"/>
        <rFont val="Arial"/>
        <family val="2"/>
      </rPr>
      <t xml:space="preserve">                                         </t>
    </r>
  </si>
  <si>
    <t>Іван КОРОБКО</t>
  </si>
  <si>
    <t>Володимир КАБАНЯЧИЙ</t>
  </si>
  <si>
    <t>Освітній компонент 14 Ф-Каталогу</t>
  </si>
  <si>
    <t>ПВ 14</t>
  </si>
  <si>
    <t>Освітній компонент 13 Ф-Каталогу</t>
  </si>
  <si>
    <t>ПВ 13</t>
  </si>
  <si>
    <t>Освітній компонент 10 Ф-Каталогу</t>
  </si>
  <si>
    <t>Освітній компонент 9 Ф-Каталогу</t>
  </si>
  <si>
    <t>Освітній компонент 2 Ф-Каталогу</t>
  </si>
  <si>
    <t>2.2.Цикл професійної підготовки ( Вибіркові освітні компоненти з факультетського Каталогу )</t>
  </si>
  <si>
    <t>Освітній компонент 2 з ЗУ-Каталогу</t>
  </si>
  <si>
    <t>Освітній компонент 1 з ЗУ-Каталогу</t>
  </si>
  <si>
    <t>ПО 16</t>
  </si>
  <si>
    <t>ПО 15</t>
  </si>
  <si>
    <t>Курсова робота з технології виробництва ЛА*</t>
  </si>
  <si>
    <t>Технологія виробництва ЛА*</t>
  </si>
  <si>
    <t>Аеродинаміка ЛА**</t>
  </si>
  <si>
    <t>3,4</t>
  </si>
  <si>
    <t>Конструювання  ЛА**</t>
  </si>
  <si>
    <t>Основи взаємозамінності</t>
  </si>
  <si>
    <t>Основи авіаційного матеріалознавства*</t>
  </si>
  <si>
    <t>Підприємницьке право</t>
  </si>
  <si>
    <t>Екологічна безпека інженерної діяльності*</t>
  </si>
  <si>
    <t>Загальна теорія розвитку*</t>
  </si>
  <si>
    <t>Охорона праці та цивільний захист**</t>
  </si>
  <si>
    <t>ё</t>
  </si>
  <si>
    <t>Захист кваліфікаційної роботи</t>
  </si>
  <si>
    <t>Атестація здобувачів</t>
  </si>
  <si>
    <t>Атестація здобувачів вищої освіти</t>
  </si>
  <si>
    <t>А</t>
  </si>
  <si>
    <t>"___"_____________  2021 р.</t>
  </si>
  <si>
    <t>прийом 2020 р.</t>
  </si>
  <si>
    <t xml:space="preserve"> ІНТЕГРОВАНИЙ НАВЧАЛЬНИЙ  ПЛАН  (перехідний)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</si>
</sst>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</font>
    <font>
      <b/>
      <sz val="14"/>
      <name val="Arial"/>
      <family val="2"/>
    </font>
    <font>
      <sz val="14"/>
      <name val="Arial Cyr"/>
      <charset val="204"/>
    </font>
    <font>
      <b/>
      <sz val="12"/>
      <name val="Arial"/>
      <family val="2"/>
    </font>
    <font>
      <i/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</font>
    <font>
      <b/>
      <sz val="18"/>
      <name val="Arial"/>
      <family val="2"/>
      <charset val="204"/>
    </font>
    <font>
      <i/>
      <sz val="14"/>
      <name val="Arial"/>
      <family val="2"/>
      <charset val="204"/>
    </font>
    <font>
      <sz val="18"/>
      <name val="Arial"/>
      <family val="2"/>
      <charset val="204"/>
    </font>
    <font>
      <sz val="12"/>
      <name val="Arial"/>
      <family val="2"/>
    </font>
    <font>
      <b/>
      <sz val="15"/>
      <name val="Arial"/>
      <family val="2"/>
      <charset val="204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sz val="16"/>
      <name val="Arial"/>
      <family val="2"/>
    </font>
    <font>
      <b/>
      <sz val="20"/>
      <name val="Arial"/>
      <family val="2"/>
      <charset val="204"/>
    </font>
    <font>
      <b/>
      <sz val="36"/>
      <name val="Arial"/>
      <family val="2"/>
      <charset val="204"/>
    </font>
    <font>
      <sz val="18"/>
      <name val="Arial"/>
      <family val="2"/>
    </font>
    <font>
      <b/>
      <sz val="18"/>
      <name val="Arial"/>
      <family val="2"/>
    </font>
    <font>
      <sz val="18"/>
      <name val="Arial Cyr"/>
      <charset val="204"/>
    </font>
    <font>
      <sz val="3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3">
    <xf numFmtId="0" fontId="0" fillId="0" borderId="0" xfId="0"/>
    <xf numFmtId="0" fontId="2" fillId="0" borderId="0" xfId="1" applyFont="1"/>
    <xf numFmtId="49" fontId="2" fillId="0" borderId="0" xfId="1" applyNumberFormat="1" applyFont="1"/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11" fontId="8" fillId="0" borderId="0" xfId="1" applyNumberFormat="1" applyFont="1" applyAlignment="1">
      <alignment horizontal="left" vertical="justify" wrapText="1"/>
    </xf>
    <xf numFmtId="0" fontId="8" fillId="0" borderId="0" xfId="1" applyFont="1"/>
    <xf numFmtId="49" fontId="9" fillId="0" borderId="0" xfId="1" applyNumberFormat="1" applyFont="1" applyAlignment="1">
      <alignment horizontal="center" vertical="justify" wrapText="1"/>
    </xf>
    <xf numFmtId="0" fontId="8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1" fillId="0" borderId="0" xfId="1"/>
    <xf numFmtId="49" fontId="3" fillId="0" borderId="0" xfId="1" applyNumberFormat="1" applyFont="1" applyAlignment="1">
      <alignment horizontal="left" vertical="justify" wrapText="1"/>
    </xf>
    <xf numFmtId="49" fontId="8" fillId="0" borderId="0" xfId="1" applyNumberFormat="1" applyFont="1" applyAlignment="1">
      <alignment horizontal="center" vertical="justify" wrapText="1"/>
    </xf>
    <xf numFmtId="49" fontId="9" fillId="0" borderId="0" xfId="1" applyNumberFormat="1" applyFont="1" applyAlignment="1">
      <alignment horizontal="left" vertical="justify"/>
    </xf>
    <xf numFmtId="49" fontId="8" fillId="0" borderId="0" xfId="1" applyNumberFormat="1" applyFont="1" applyAlignment="1">
      <alignment horizontal="left" vertical="justify"/>
    </xf>
    <xf numFmtId="0" fontId="9" fillId="0" borderId="0" xfId="1" applyFont="1" applyAlignment="1">
      <alignment horizontal="center" vertical="justify"/>
    </xf>
    <xf numFmtId="0" fontId="9" fillId="0" borderId="0" xfId="1" applyFont="1" applyAlignment="1">
      <alignment horizontal="center" vertical="justify" wrapText="1"/>
    </xf>
    <xf numFmtId="11" fontId="11" fillId="0" borderId="0" xfId="1" applyNumberFormat="1" applyFont="1" applyAlignment="1">
      <alignment horizontal="left" vertical="justify" wrapText="1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 applyAlignment="1">
      <alignment vertical="justify"/>
    </xf>
    <xf numFmtId="0" fontId="8" fillId="0" borderId="0" xfId="1" applyFont="1" applyAlignment="1">
      <alignment horizontal="right"/>
    </xf>
    <xf numFmtId="0" fontId="12" fillId="0" borderId="0" xfId="1" applyFont="1"/>
    <xf numFmtId="0" fontId="1" fillId="0" borderId="0" xfId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justify"/>
    </xf>
    <xf numFmtId="49" fontId="9" fillId="0" borderId="0" xfId="1" applyNumberFormat="1" applyFont="1" applyAlignment="1">
      <alignment horizontal="center" vertical="justify"/>
    </xf>
    <xf numFmtId="0" fontId="9" fillId="0" borderId="0" xfId="1" applyFont="1" applyAlignment="1">
      <alignment horizontal="left" vertical="justify"/>
    </xf>
    <xf numFmtId="0" fontId="13" fillId="0" borderId="0" xfId="1" applyFont="1" applyAlignment="1">
      <alignment horizontal="center"/>
    </xf>
    <xf numFmtId="11" fontId="6" fillId="0" borderId="0" xfId="1" applyNumberFormat="1" applyFont="1" applyAlignment="1">
      <alignment horizontal="center" wrapText="1"/>
    </xf>
    <xf numFmtId="0" fontId="11" fillId="0" borderId="0" xfId="1" applyFont="1"/>
    <xf numFmtId="49" fontId="14" fillId="0" borderId="0" xfId="1" applyNumberFormat="1" applyFont="1" applyAlignment="1">
      <alignment horizontal="left" vertical="justify"/>
    </xf>
    <xf numFmtId="0" fontId="14" fillId="0" borderId="0" xfId="1" applyFont="1"/>
    <xf numFmtId="49" fontId="14" fillId="0" borderId="0" xfId="1" applyNumberFormat="1" applyFont="1" applyAlignment="1">
      <alignment horizontal="left" vertical="justify"/>
    </xf>
    <xf numFmtId="0" fontId="8" fillId="0" borderId="0" xfId="1" applyFont="1" applyAlignment="1">
      <alignment horizontal="left" vertical="justify"/>
    </xf>
    <xf numFmtId="0" fontId="8" fillId="0" borderId="0" xfId="1" applyFont="1" applyAlignment="1">
      <alignment vertical="justify"/>
    </xf>
    <xf numFmtId="0" fontId="1" fillId="0" borderId="0" xfId="1" applyAlignment="1">
      <alignment vertical="justify"/>
    </xf>
    <xf numFmtId="0" fontId="9" fillId="0" borderId="0" xfId="1" applyFont="1" applyAlignment="1">
      <alignment vertical="top"/>
    </xf>
    <xf numFmtId="0" fontId="5" fillId="0" borderId="2" xfId="1" applyFont="1" applyBorder="1" applyAlignment="1">
      <alignment horizontal="right"/>
    </xf>
    <xf numFmtId="0" fontId="16" fillId="0" borderId="2" xfId="1" applyFont="1" applyBorder="1" applyAlignment="1">
      <alignment vertical="justify"/>
    </xf>
    <xf numFmtId="49" fontId="17" fillId="0" borderId="2" xfId="1" applyNumberFormat="1" applyFont="1" applyBorder="1" applyAlignment="1">
      <alignment horizontal="left" vertical="justify"/>
    </xf>
    <xf numFmtId="0" fontId="18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2" xfId="1" applyFont="1" applyBorder="1" applyAlignment="1">
      <alignment vertical="justify"/>
    </xf>
    <xf numFmtId="0" fontId="5" fillId="0" borderId="2" xfId="1" applyFont="1" applyBorder="1"/>
    <xf numFmtId="0" fontId="17" fillId="0" borderId="0" xfId="1" applyFont="1" applyAlignment="1">
      <alignment vertical="center"/>
    </xf>
    <xf numFmtId="49" fontId="19" fillId="0" borderId="0" xfId="1" applyNumberFormat="1" applyFont="1" applyAlignment="1">
      <alignment horizontal="left" vertical="justify"/>
    </xf>
    <xf numFmtId="49" fontId="19" fillId="0" borderId="0" xfId="1" applyNumberFormat="1" applyFont="1" applyAlignment="1">
      <alignment horizontal="right" vertical="justify"/>
    </xf>
    <xf numFmtId="49" fontId="20" fillId="0" borderId="0" xfId="1" applyNumberFormat="1" applyFont="1" applyAlignment="1">
      <alignment horizontal="left" vertical="justify"/>
    </xf>
    <xf numFmtId="0" fontId="6" fillId="0" borderId="0" xfId="1" applyFont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29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/>
    </xf>
    <xf numFmtId="0" fontId="7" fillId="0" borderId="0" xfId="1" applyFont="1" applyAlignment="1">
      <alignment horizont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25" fillId="0" borderId="0" xfId="1" applyFont="1"/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49" fontId="18" fillId="0" borderId="23" xfId="1" applyNumberFormat="1" applyFont="1" applyBorder="1" applyAlignment="1">
      <alignment horizontal="center" vertical="center" textRotation="90" wrapText="1"/>
    </xf>
    <xf numFmtId="49" fontId="18" fillId="0" borderId="22" xfId="1" applyNumberFormat="1" applyFont="1" applyBorder="1" applyAlignment="1">
      <alignment horizontal="center" vertical="center" textRotation="90" wrapText="1"/>
    </xf>
    <xf numFmtId="0" fontId="17" fillId="0" borderId="23" xfId="1" applyFont="1" applyBorder="1" applyAlignment="1">
      <alignment horizontal="center" vertical="center" textRotation="90"/>
    </xf>
    <xf numFmtId="0" fontId="17" fillId="0" borderId="22" xfId="1" applyFont="1" applyBorder="1" applyAlignment="1">
      <alignment horizontal="center" vertical="center" textRotation="90"/>
    </xf>
    <xf numFmtId="0" fontId="18" fillId="0" borderId="23" xfId="1" applyFont="1" applyBorder="1" applyAlignment="1">
      <alignment horizontal="center" vertical="center" textRotation="90"/>
    </xf>
    <xf numFmtId="0" fontId="18" fillId="0" borderId="22" xfId="1" applyFont="1" applyBorder="1" applyAlignment="1">
      <alignment horizontal="center" vertical="center" textRotation="90"/>
    </xf>
    <xf numFmtId="0" fontId="17" fillId="0" borderId="9" xfId="1" applyFont="1" applyBorder="1" applyAlignment="1">
      <alignment horizontal="center" vertical="center" textRotation="90"/>
    </xf>
    <xf numFmtId="0" fontId="17" fillId="0" borderId="23" xfId="1" applyFont="1" applyBorder="1" applyAlignment="1">
      <alignment horizontal="left" vertical="center" textRotation="90" wrapText="1"/>
    </xf>
    <xf numFmtId="0" fontId="17" fillId="0" borderId="22" xfId="1" applyFont="1" applyBorder="1" applyAlignment="1">
      <alignment horizontal="left" vertical="center" textRotation="90" wrapText="1"/>
    </xf>
    <xf numFmtId="0" fontId="18" fillId="0" borderId="23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 textRotation="90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49" fontId="18" fillId="0" borderId="19" xfId="1" applyNumberFormat="1" applyFont="1" applyBorder="1" applyAlignment="1">
      <alignment horizontal="center" vertical="center" textRotation="90" wrapText="1"/>
    </xf>
    <xf numFmtId="49" fontId="18" fillId="0" borderId="10" xfId="1" applyNumberFormat="1" applyFont="1" applyBorder="1" applyAlignment="1">
      <alignment horizontal="center" vertical="center" textRotation="90" wrapText="1"/>
    </xf>
    <xf numFmtId="0" fontId="17" fillId="0" borderId="19" xfId="1" applyFont="1" applyBorder="1" applyAlignment="1">
      <alignment horizontal="center" vertical="center" textRotation="90"/>
    </xf>
    <xf numFmtId="0" fontId="17" fillId="0" borderId="10" xfId="1" applyFont="1" applyBorder="1" applyAlignment="1">
      <alignment horizontal="center" vertical="center" textRotation="90"/>
    </xf>
    <xf numFmtId="0" fontId="18" fillId="0" borderId="19" xfId="1" applyFont="1" applyBorder="1" applyAlignment="1">
      <alignment horizontal="center" vertical="center" textRotation="90"/>
    </xf>
    <xf numFmtId="0" fontId="18" fillId="0" borderId="10" xfId="1" applyFont="1" applyBorder="1" applyAlignment="1">
      <alignment horizontal="center" vertical="center" textRotation="90"/>
    </xf>
    <xf numFmtId="0" fontId="17" fillId="0" borderId="0" xfId="1" applyFont="1" applyAlignment="1">
      <alignment horizontal="center" vertical="center" textRotation="90"/>
    </xf>
    <xf numFmtId="0" fontId="17" fillId="0" borderId="19" xfId="1" applyFont="1" applyBorder="1" applyAlignment="1">
      <alignment horizontal="left" vertical="center" textRotation="90" wrapText="1"/>
    </xf>
    <xf numFmtId="0" fontId="17" fillId="0" borderId="10" xfId="1" applyFont="1" applyBorder="1" applyAlignment="1">
      <alignment horizontal="left" vertical="center" textRotation="90" wrapText="1"/>
    </xf>
    <xf numFmtId="0" fontId="18" fillId="0" borderId="19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 textRotation="90"/>
    </xf>
    <xf numFmtId="0" fontId="17" fillId="0" borderId="16" xfId="1" applyFont="1" applyBorder="1" applyAlignment="1">
      <alignment horizontal="center" vertical="center" textRotation="90"/>
    </xf>
    <xf numFmtId="0" fontId="17" fillId="0" borderId="18" xfId="1" applyFont="1" applyBorder="1" applyAlignment="1">
      <alignment horizontal="center" vertical="center" textRotation="90" wrapText="1"/>
    </xf>
    <xf numFmtId="0" fontId="17" fillId="0" borderId="18" xfId="1" applyFont="1" applyBorder="1" applyAlignment="1">
      <alignment horizontal="center" vertical="center" textRotation="90"/>
    </xf>
    <xf numFmtId="0" fontId="17" fillId="0" borderId="3" xfId="1" applyFont="1" applyBorder="1" applyAlignment="1">
      <alignment horizontal="center" vertical="center"/>
    </xf>
    <xf numFmtId="0" fontId="10" fillId="0" borderId="44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 textRotation="90"/>
    </xf>
    <xf numFmtId="0" fontId="18" fillId="0" borderId="18" xfId="1" applyFont="1" applyBorder="1" applyAlignment="1">
      <alignment horizontal="center" vertical="center" textRotation="90"/>
    </xf>
    <xf numFmtId="0" fontId="10" fillId="0" borderId="0" xfId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 wrapText="1"/>
    </xf>
    <xf numFmtId="49" fontId="18" fillId="0" borderId="9" xfId="1" applyNumberFormat="1" applyFont="1" applyBorder="1" applyAlignment="1">
      <alignment horizontal="center" vertical="center" wrapText="1"/>
    </xf>
    <xf numFmtId="49" fontId="18" fillId="0" borderId="22" xfId="1" applyNumberFormat="1" applyFont="1" applyBorder="1" applyAlignment="1">
      <alignment horizontal="center" vertical="center" wrapText="1"/>
    </xf>
    <xf numFmtId="49" fontId="18" fillId="0" borderId="3" xfId="1" applyNumberFormat="1" applyFont="1" applyBorder="1" applyAlignment="1">
      <alignment horizontal="center" vertical="center" wrapText="1"/>
    </xf>
    <xf numFmtId="49" fontId="18" fillId="0" borderId="4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textRotation="90" wrapText="1"/>
    </xf>
    <xf numFmtId="0" fontId="9" fillId="0" borderId="0" xfId="1" applyFont="1" applyAlignment="1">
      <alignment horizontal="center" vertical="top" wrapText="1"/>
    </xf>
    <xf numFmtId="49" fontId="18" fillId="0" borderId="17" xfId="1" applyNumberFormat="1" applyFont="1" applyBorder="1" applyAlignment="1">
      <alignment horizontal="center" vertical="center" wrapText="1"/>
    </xf>
    <xf numFmtId="49" fontId="18" fillId="0" borderId="18" xfId="1" applyNumberFormat="1" applyFont="1" applyBorder="1" applyAlignment="1">
      <alignment horizontal="center" vertical="center" wrapText="1"/>
    </xf>
    <xf numFmtId="49" fontId="18" fillId="0" borderId="16" xfId="1" applyNumberFormat="1" applyFont="1" applyBorder="1" applyAlignment="1">
      <alignment horizontal="center" vertical="center" textRotation="90" wrapText="1"/>
    </xf>
    <xf numFmtId="49" fontId="18" fillId="0" borderId="18" xfId="1" applyNumberFormat="1" applyFont="1" applyBorder="1" applyAlignment="1">
      <alignment horizontal="center" vertical="center" textRotation="90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7" fillId="0" borderId="16" xfId="1" applyFont="1" applyBorder="1" applyAlignment="1">
      <alignment horizontal="left" vertical="center" textRotation="90" wrapText="1"/>
    </xf>
    <xf numFmtId="0" fontId="17" fillId="0" borderId="18" xfId="1" applyFont="1" applyBorder="1" applyAlignment="1">
      <alignment horizontal="left" vertical="center" textRotation="90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18" fillId="0" borderId="1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textRotation="90"/>
    </xf>
    <xf numFmtId="0" fontId="25" fillId="0" borderId="0" xfId="1" applyFont="1" applyAlignment="1">
      <alignment horizontal="center"/>
    </xf>
    <xf numFmtId="0" fontId="11" fillId="0" borderId="1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wrapText="1"/>
    </xf>
    <xf numFmtId="0" fontId="11" fillId="0" borderId="0" xfId="1" applyFont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justify"/>
    </xf>
    <xf numFmtId="49" fontId="11" fillId="0" borderId="4" xfId="1" applyNumberFormat="1" applyFont="1" applyBorder="1" applyAlignment="1">
      <alignment horizontal="center" vertical="justify"/>
    </xf>
    <xf numFmtId="49" fontId="11" fillId="0" borderId="5" xfId="1" applyNumberFormat="1" applyFont="1" applyBorder="1" applyAlignment="1">
      <alignment horizontal="center" vertical="justify"/>
    </xf>
    <xf numFmtId="49" fontId="21" fillId="0" borderId="3" xfId="1" applyNumberFormat="1" applyFont="1" applyBorder="1" applyAlignment="1">
      <alignment horizontal="center" vertical="center"/>
    </xf>
    <xf numFmtId="49" fontId="21" fillId="0" borderId="4" xfId="1" applyNumberFormat="1" applyFont="1" applyBorder="1" applyAlignment="1">
      <alignment horizontal="center" vertical="center"/>
    </xf>
    <xf numFmtId="49" fontId="21" fillId="0" borderId="5" xfId="1" applyNumberFormat="1" applyFont="1" applyBorder="1" applyAlignment="1">
      <alignment horizontal="center" vertical="center"/>
    </xf>
    <xf numFmtId="0" fontId="25" fillId="0" borderId="3" xfId="1" applyFont="1" applyBorder="1" applyAlignment="1">
      <alignment horizontal="left" vertical="justify"/>
    </xf>
    <xf numFmtId="0" fontId="25" fillId="0" borderId="4" xfId="1" applyFont="1" applyBorder="1" applyAlignment="1">
      <alignment horizontal="left" vertical="justify"/>
    </xf>
    <xf numFmtId="0" fontId="25" fillId="0" borderId="5" xfId="1" applyFont="1" applyBorder="1" applyAlignment="1">
      <alignment horizontal="left" vertical="justify"/>
    </xf>
    <xf numFmtId="0" fontId="11" fillId="0" borderId="3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wrapText="1"/>
    </xf>
    <xf numFmtId="49" fontId="21" fillId="0" borderId="3" xfId="1" applyNumberFormat="1" applyFont="1" applyBorder="1" applyAlignment="1">
      <alignment horizontal="left" vertical="justify" wrapText="1"/>
    </xf>
    <xf numFmtId="49" fontId="21" fillId="0" borderId="4" xfId="1" applyNumberFormat="1" applyFont="1" applyBorder="1" applyAlignment="1">
      <alignment horizontal="left" vertical="justify" wrapText="1"/>
    </xf>
    <xf numFmtId="49" fontId="21" fillId="0" borderId="5" xfId="1" applyNumberFormat="1" applyFont="1" applyBorder="1" applyAlignment="1">
      <alignment horizontal="left" vertical="justify" wrapText="1"/>
    </xf>
    <xf numFmtId="0" fontId="11" fillId="0" borderId="44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 wrapText="1"/>
    </xf>
    <xf numFmtId="49" fontId="14" fillId="0" borderId="23" xfId="1" applyNumberFormat="1" applyFont="1" applyBorder="1" applyAlignment="1">
      <alignment horizontal="center" vertical="center" wrapText="1"/>
    </xf>
    <xf numFmtId="49" fontId="14" fillId="0" borderId="9" xfId="1" applyNumberFormat="1" applyFont="1" applyBorder="1" applyAlignment="1">
      <alignment horizontal="center" vertical="center" wrapText="1"/>
    </xf>
    <xf numFmtId="49" fontId="14" fillId="0" borderId="22" xfId="1" applyNumberFormat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49" fontId="28" fillId="0" borderId="9" xfId="1" applyNumberFormat="1" applyFont="1" applyBorder="1" applyAlignment="1">
      <alignment horizontal="center" vertical="center" wrapText="1"/>
    </xf>
    <xf numFmtId="0" fontId="29" fillId="0" borderId="23" xfId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 textRotation="90" wrapText="1"/>
    </xf>
    <xf numFmtId="0" fontId="14" fillId="0" borderId="16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49" fontId="14" fillId="0" borderId="16" xfId="1" applyNumberFormat="1" applyFont="1" applyBorder="1" applyAlignment="1">
      <alignment horizontal="center" vertical="center" wrapText="1"/>
    </xf>
    <xf numFmtId="49" fontId="14" fillId="0" borderId="17" xfId="1" applyNumberFormat="1" applyFont="1" applyBorder="1" applyAlignment="1">
      <alignment horizontal="center" vertical="center" wrapText="1"/>
    </xf>
    <xf numFmtId="49" fontId="14" fillId="0" borderId="18" xfId="1" applyNumberFormat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49" fontId="28" fillId="0" borderId="17" xfId="1" applyNumberFormat="1" applyFont="1" applyBorder="1" applyAlignment="1">
      <alignment horizontal="center" vertical="center" wrapText="1"/>
    </xf>
    <xf numFmtId="49" fontId="29" fillId="0" borderId="17" xfId="1" applyNumberFormat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wrapText="1"/>
    </xf>
    <xf numFmtId="0" fontId="29" fillId="0" borderId="18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9" fillId="0" borderId="18" xfId="1" applyFont="1" applyBorder="1" applyAlignment="1">
      <alignment horizontal="center" vertical="center" textRotation="90" wrapText="1"/>
    </xf>
    <xf numFmtId="0" fontId="17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5" fillId="0" borderId="39" xfId="1" applyFont="1" applyBorder="1" applyAlignment="1">
      <alignment horizontal="center" vertical="center"/>
    </xf>
    <xf numFmtId="0" fontId="25" fillId="0" borderId="17" xfId="1" applyFont="1" applyBorder="1" applyAlignment="1">
      <alignment horizontal="left"/>
    </xf>
    <xf numFmtId="0" fontId="25" fillId="0" borderId="62" xfId="1" applyFont="1" applyBorder="1" applyAlignment="1">
      <alignment horizontal="left"/>
    </xf>
    <xf numFmtId="0" fontId="25" fillId="0" borderId="39" xfId="1" applyFont="1" applyBorder="1" applyAlignment="1">
      <alignment horizontal="center"/>
    </xf>
    <xf numFmtId="0" fontId="25" fillId="0" borderId="64" xfId="1" applyFont="1" applyBorder="1" applyAlignment="1">
      <alignment horizontal="left"/>
    </xf>
    <xf numFmtId="0" fontId="25" fillId="0" borderId="39" xfId="1" applyFont="1" applyBorder="1" applyAlignment="1">
      <alignment horizontal="left"/>
    </xf>
    <xf numFmtId="0" fontId="11" fillId="0" borderId="25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58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11" fillId="0" borderId="65" xfId="1" applyFont="1" applyBorder="1" applyAlignment="1">
      <alignment horizontal="center"/>
    </xf>
    <xf numFmtId="0" fontId="11" fillId="0" borderId="66" xfId="1" applyFont="1" applyBorder="1" applyAlignment="1">
      <alignment horizontal="center"/>
    </xf>
    <xf numFmtId="0" fontId="11" fillId="0" borderId="25" xfId="1" applyFont="1" applyBorder="1" applyAlignment="1">
      <alignment horizontal="center" wrapText="1"/>
    </xf>
    <xf numFmtId="0" fontId="11" fillId="0" borderId="24" xfId="1" applyFont="1" applyBorder="1" applyAlignment="1">
      <alignment horizontal="center" wrapText="1"/>
    </xf>
    <xf numFmtId="0" fontId="11" fillId="0" borderId="58" xfId="1" applyFont="1" applyBorder="1" applyAlignment="1">
      <alignment horizontal="center" wrapText="1"/>
    </xf>
    <xf numFmtId="0" fontId="11" fillId="0" borderId="14" xfId="1" applyFont="1" applyBorder="1" applyAlignment="1">
      <alignment horizontal="center" wrapText="1"/>
    </xf>
    <xf numFmtId="0" fontId="11" fillId="0" borderId="38" xfId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33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11" fillId="0" borderId="30" xfId="1" applyFont="1" applyBorder="1" applyAlignment="1">
      <alignment horizontal="center" wrapText="1"/>
    </xf>
    <xf numFmtId="0" fontId="11" fillId="0" borderId="33" xfId="1" applyFont="1" applyBorder="1" applyAlignment="1">
      <alignment horizontal="center" wrapText="1"/>
    </xf>
    <xf numFmtId="0" fontId="11" fillId="0" borderId="31" xfId="1" applyFont="1" applyBorder="1" applyAlignment="1">
      <alignment horizontal="center" wrapText="1"/>
    </xf>
    <xf numFmtId="0" fontId="11" fillId="0" borderId="28" xfId="1" applyFont="1" applyBorder="1" applyAlignment="1">
      <alignment horizontal="center" wrapText="1"/>
    </xf>
    <xf numFmtId="0" fontId="11" fillId="0" borderId="34" xfId="1" applyFont="1" applyBorder="1" applyAlignment="1">
      <alignment horizontal="center"/>
    </xf>
    <xf numFmtId="0" fontId="11" fillId="0" borderId="38" xfId="1" applyFont="1" applyBorder="1" applyAlignment="1">
      <alignment horizontal="center" wrapText="1"/>
    </xf>
    <xf numFmtId="0" fontId="11" fillId="0" borderId="39" xfId="1" applyFont="1" applyBorder="1" applyAlignment="1">
      <alignment horizontal="center" wrapText="1"/>
    </xf>
    <xf numFmtId="0" fontId="11" fillId="0" borderId="40" xfId="1" applyFont="1" applyBorder="1" applyAlignment="1">
      <alignment horizontal="center" wrapText="1"/>
    </xf>
    <xf numFmtId="0" fontId="11" fillId="0" borderId="36" xfId="1" applyFont="1" applyBorder="1" applyAlignment="1">
      <alignment horizontal="center" wrapText="1"/>
    </xf>
    <xf numFmtId="0" fontId="11" fillId="0" borderId="67" xfId="1" applyFont="1" applyBorder="1" applyAlignment="1">
      <alignment horizontal="center" vertical="center" wrapText="1"/>
    </xf>
    <xf numFmtId="0" fontId="11" fillId="0" borderId="68" xfId="1" applyFont="1" applyBorder="1" applyAlignment="1">
      <alignment horizontal="center" vertical="center" wrapText="1"/>
    </xf>
    <xf numFmtId="0" fontId="11" fillId="0" borderId="69" xfId="1" applyFont="1" applyBorder="1" applyAlignment="1">
      <alignment horizontal="center" vertical="center" wrapText="1"/>
    </xf>
    <xf numFmtId="0" fontId="11" fillId="0" borderId="70" xfId="1" applyFont="1" applyBorder="1" applyAlignment="1">
      <alignment horizontal="center" vertical="center" wrapText="1"/>
    </xf>
    <xf numFmtId="0" fontId="11" fillId="0" borderId="71" xfId="1" applyFont="1" applyBorder="1" applyAlignment="1">
      <alignment horizontal="center" vertical="center" wrapText="1"/>
    </xf>
    <xf numFmtId="0" fontId="30" fillId="0" borderId="72" xfId="1" applyFont="1" applyBorder="1" applyAlignment="1">
      <alignment horizontal="center" vertical="center" textRotation="90"/>
    </xf>
    <xf numFmtId="0" fontId="27" fillId="0" borderId="44" xfId="1" applyFont="1" applyBorder="1" applyAlignment="1">
      <alignment horizontal="center" vertical="center"/>
    </xf>
    <xf numFmtId="0" fontId="27" fillId="0" borderId="41" xfId="1" applyFont="1" applyBorder="1" applyAlignment="1">
      <alignment horizontal="center" vertical="center"/>
    </xf>
    <xf numFmtId="0" fontId="27" fillId="0" borderId="43" xfId="1" applyFont="1" applyBorder="1" applyAlignment="1">
      <alignment horizontal="center" vertical="center"/>
    </xf>
    <xf numFmtId="49" fontId="27" fillId="0" borderId="44" xfId="1" applyNumberFormat="1" applyFont="1" applyBorder="1" applyAlignment="1">
      <alignment horizontal="center" vertical="center"/>
    </xf>
    <xf numFmtId="49" fontId="27" fillId="0" borderId="41" xfId="1" applyNumberFormat="1" applyFont="1" applyBorder="1" applyAlignment="1">
      <alignment horizontal="center" vertical="center"/>
    </xf>
    <xf numFmtId="49" fontId="27" fillId="0" borderId="43" xfId="1" applyNumberFormat="1" applyFont="1" applyBorder="1" applyAlignment="1">
      <alignment horizontal="center" vertical="center"/>
    </xf>
    <xf numFmtId="0" fontId="27" fillId="0" borderId="44" xfId="1" applyFont="1" applyBorder="1" applyAlignment="1">
      <alignment horizontal="center" vertical="center" wrapText="1"/>
    </xf>
    <xf numFmtId="0" fontId="27" fillId="0" borderId="41" xfId="1" applyFont="1" applyBorder="1" applyAlignment="1">
      <alignment horizontal="center" vertical="center" wrapText="1"/>
    </xf>
    <xf numFmtId="0" fontId="27" fillId="0" borderId="43" xfId="1" applyFont="1" applyBorder="1" applyAlignment="1">
      <alignment horizontal="center" vertical="center" wrapText="1"/>
    </xf>
    <xf numFmtId="0" fontId="30" fillId="0" borderId="18" xfId="1" applyFont="1" applyBorder="1" applyAlignment="1">
      <alignment horizontal="center" vertical="center" textRotation="90"/>
    </xf>
    <xf numFmtId="0" fontId="2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0" fontId="7" fillId="0" borderId="0" xfId="1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21" fillId="0" borderId="0" xfId="1" applyFont="1" applyAlignment="1">
      <alignment horizontal="center" vertical="top"/>
    </xf>
    <xf numFmtId="0" fontId="21" fillId="0" borderId="0" xfId="1" applyFont="1" applyAlignment="1">
      <alignment horizontal="left" vertical="top"/>
    </xf>
    <xf numFmtId="0" fontId="31" fillId="0" borderId="0" xfId="1" applyFont="1"/>
    <xf numFmtId="0" fontId="21" fillId="0" borderId="0" xfId="1" applyFont="1"/>
    <xf numFmtId="0" fontId="1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30" fillId="0" borderId="0" xfId="1" applyFont="1"/>
    <xf numFmtId="0" fontId="30" fillId="0" borderId="0" xfId="1" applyFont="1" applyAlignment="1">
      <alignment horizontal="centerContinuous"/>
    </xf>
    <xf numFmtId="0" fontId="17" fillId="0" borderId="0" xfId="1" applyFont="1" applyAlignment="1">
      <alignment horizontal="left" vertical="top"/>
    </xf>
    <xf numFmtId="0" fontId="33" fillId="0" borderId="0" xfId="1" applyFont="1" applyAlignment="1">
      <alignment horizontal="left" vertical="top"/>
    </xf>
    <xf numFmtId="0" fontId="12" fillId="0" borderId="0" xfId="1" applyFont="1" applyAlignment="1">
      <alignment horizontal="left"/>
    </xf>
    <xf numFmtId="49" fontId="17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7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left"/>
    </xf>
    <xf numFmtId="49" fontId="17" fillId="0" borderId="0" xfId="1" applyNumberFormat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33" fillId="0" borderId="0" xfId="1" applyFont="1" applyAlignment="1">
      <alignment horizontal="center"/>
    </xf>
    <xf numFmtId="0" fontId="12" fillId="0" borderId="0" xfId="1" applyFont="1" applyAlignment="1">
      <alignment horizontal="left" wrapText="1"/>
    </xf>
    <xf numFmtId="0" fontId="7" fillId="0" borderId="0" xfId="1" applyFont="1" applyAlignment="1">
      <alignment horizontal="center" vertical="top"/>
    </xf>
    <xf numFmtId="0" fontId="2" fillId="0" borderId="0" xfId="1" applyFont="1" applyAlignment="1">
      <alignment horizontal="left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/>
    </xf>
    <xf numFmtId="0" fontId="32" fillId="0" borderId="0" xfId="1" applyFont="1" applyAlignment="1">
      <alignment horizontal="centerContinuous"/>
    </xf>
    <xf numFmtId="0" fontId="34" fillId="0" borderId="0" xfId="1" applyFont="1" applyAlignment="1">
      <alignment horizontal="left" vertical="top"/>
    </xf>
    <xf numFmtId="0" fontId="35" fillId="0" borderId="0" xfId="1" applyFont="1" applyAlignment="1">
      <alignment horizontal="center" vertical="top" wrapText="1"/>
    </xf>
    <xf numFmtId="0" fontId="36" fillId="0" borderId="0" xfId="1" applyFont="1"/>
    <xf numFmtId="0" fontId="18" fillId="0" borderId="0" xfId="1" applyFont="1" applyAlignment="1">
      <alignment horizontal="center" vertical="top"/>
    </xf>
    <xf numFmtId="0" fontId="37" fillId="0" borderId="0" xfId="1" applyFont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16" fillId="0" borderId="2" xfId="1" applyFont="1" applyBorder="1"/>
    <xf numFmtId="49" fontId="17" fillId="0" borderId="2" xfId="1" applyNumberFormat="1" applyFont="1" applyBorder="1" applyAlignment="1">
      <alignment horizontal="left"/>
    </xf>
    <xf numFmtId="49" fontId="17" fillId="0" borderId="0" xfId="1" applyNumberFormat="1" applyFont="1" applyAlignment="1">
      <alignment horizontal="right"/>
    </xf>
    <xf numFmtId="0" fontId="18" fillId="0" borderId="0" xfId="1" applyFont="1" applyAlignment="1">
      <alignment horizontal="left"/>
    </xf>
    <xf numFmtId="0" fontId="17" fillId="0" borderId="0" xfId="1" applyFont="1"/>
    <xf numFmtId="0" fontId="6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16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7" fillId="0" borderId="0" xfId="1" applyFont="1" applyAlignment="1">
      <alignment horizontal="center" vertical="center" textRotation="90"/>
    </xf>
    <xf numFmtId="0" fontId="33" fillId="0" borderId="0" xfId="1" applyFont="1" applyAlignment="1">
      <alignment horizontal="left" vertical="center" wrapText="1"/>
    </xf>
    <xf numFmtId="0" fontId="18" fillId="0" borderId="0" xfId="1" applyFont="1" applyAlignment="1">
      <alignment horizontal="right" vertical="center"/>
    </xf>
    <xf numFmtId="0" fontId="18" fillId="0" borderId="0" xfId="1" applyFont="1" applyAlignment="1">
      <alignment horizontal="center" vertical="center" textRotation="90"/>
    </xf>
    <xf numFmtId="0" fontId="11" fillId="0" borderId="0" xfId="1" applyFont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2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164" fontId="18" fillId="0" borderId="15" xfId="1" applyNumberFormat="1" applyFont="1" applyBorder="1" applyAlignment="1">
      <alignment horizontal="center" vertical="center"/>
    </xf>
    <xf numFmtId="164" fontId="18" fillId="0" borderId="12" xfId="1" applyNumberFormat="1" applyFont="1" applyBorder="1" applyAlignment="1">
      <alignment horizontal="center" vertical="center"/>
    </xf>
    <xf numFmtId="164" fontId="18" fillId="0" borderId="13" xfId="1" applyNumberFormat="1" applyFont="1" applyBorder="1" applyAlignment="1">
      <alignment horizontal="center" vertical="center"/>
    </xf>
    <xf numFmtId="164" fontId="18" fillId="0" borderId="14" xfId="1" applyNumberFormat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" fontId="5" fillId="0" borderId="0" xfId="1" applyNumberFormat="1" applyFont="1" applyAlignment="1">
      <alignment horizontal="center" vertical="center"/>
    </xf>
    <xf numFmtId="1" fontId="18" fillId="0" borderId="13" xfId="1" applyNumberFormat="1" applyFont="1" applyBorder="1" applyAlignment="1">
      <alignment horizontal="center" vertical="center"/>
    </xf>
    <xf numFmtId="1" fontId="18" fillId="0" borderId="14" xfId="1" applyNumberFormat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" fontId="5" fillId="0" borderId="14" xfId="1" applyNumberFormat="1" applyFont="1" applyBorder="1" applyAlignment="1">
      <alignment horizontal="center" vertical="center"/>
    </xf>
    <xf numFmtId="0" fontId="18" fillId="0" borderId="3" xfId="1" applyFont="1" applyBorder="1" applyAlignment="1">
      <alignment horizontal="right" vertical="center" wrapText="1"/>
    </xf>
    <xf numFmtId="0" fontId="18" fillId="0" borderId="4" xfId="1" applyFont="1" applyBorder="1" applyAlignment="1">
      <alignment horizontal="right" vertical="center" wrapText="1"/>
    </xf>
    <xf numFmtId="0" fontId="18" fillId="0" borderId="5" xfId="1" applyFont="1" applyBorder="1" applyAlignment="1">
      <alignment horizontal="right" vertical="center" wrapText="1"/>
    </xf>
    <xf numFmtId="0" fontId="5" fillId="0" borderId="2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right" vertical="center" wrapText="1"/>
    </xf>
    <xf numFmtId="0" fontId="5" fillId="0" borderId="11" xfId="1" applyFont="1" applyBorder="1" applyAlignment="1">
      <alignment horizontal="right" vertical="center" wrapText="1"/>
    </xf>
    <xf numFmtId="0" fontId="5" fillId="0" borderId="14" xfId="1" applyFont="1" applyBorder="1" applyAlignment="1">
      <alignment horizontal="right" vertical="center" wrapText="1"/>
    </xf>
    <xf numFmtId="0" fontId="7" fillId="0" borderId="19" xfId="1" applyFont="1" applyBorder="1" applyAlignment="1">
      <alignment horizontal="center" vertical="center" textRotation="90"/>
    </xf>
    <xf numFmtId="0" fontId="5" fillId="0" borderId="29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0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5" fillId="0" borderId="28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16" fillId="0" borderId="26" xfId="1" applyFont="1" applyBorder="1" applyAlignment="1">
      <alignment horizontal="left" vertical="center" wrapText="1"/>
    </xf>
    <xf numFmtId="0" fontId="5" fillId="0" borderId="37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5" fillId="0" borderId="45" xfId="1" applyFont="1" applyBorder="1" applyAlignment="1">
      <alignment horizontal="left" vertical="center" wrapText="1"/>
    </xf>
    <xf numFmtId="0" fontId="5" fillId="0" borderId="47" xfId="1" applyFont="1" applyBorder="1" applyAlignment="1">
      <alignment horizontal="left" vertical="center" wrapText="1"/>
    </xf>
    <xf numFmtId="0" fontId="5" fillId="0" borderId="46" xfId="1" applyFont="1" applyBorder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1" fontId="5" fillId="0" borderId="50" xfId="1" applyNumberFormat="1" applyFont="1" applyBorder="1" applyAlignment="1">
      <alignment horizontal="center" vertical="center"/>
    </xf>
    <xf numFmtId="1" fontId="5" fillId="0" borderId="49" xfId="1" applyNumberFormat="1" applyFont="1" applyBorder="1" applyAlignment="1">
      <alignment horizontal="center" vertical="center"/>
    </xf>
    <xf numFmtId="1" fontId="5" fillId="0" borderId="27" xfId="1" applyNumberFormat="1" applyFont="1" applyBorder="1" applyAlignment="1">
      <alignment horizontal="center" vertical="center"/>
    </xf>
    <xf numFmtId="1" fontId="5" fillId="0" borderId="28" xfId="1" applyNumberFormat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1" fontId="5" fillId="0" borderId="51" xfId="1" applyNumberFormat="1" applyFont="1" applyBorder="1" applyAlignment="1">
      <alignment horizontal="center" vertical="center"/>
    </xf>
    <xf numFmtId="1" fontId="5" fillId="0" borderId="52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16" fillId="0" borderId="29" xfId="1" applyFont="1" applyBorder="1" applyAlignment="1">
      <alignment horizontal="left" vertical="center" wrapText="1"/>
    </xf>
    <xf numFmtId="0" fontId="16" fillId="0" borderId="28" xfId="1" applyFont="1" applyBorder="1" applyAlignment="1">
      <alignment horizontal="left" vertical="center" wrapText="1"/>
    </xf>
    <xf numFmtId="0" fontId="6" fillId="0" borderId="19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1" fontId="7" fillId="0" borderId="19" xfId="1" applyNumberFormat="1" applyFont="1" applyBorder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right" vertical="center"/>
    </xf>
    <xf numFmtId="0" fontId="17" fillId="0" borderId="4" xfId="1" applyFont="1" applyBorder="1" applyAlignment="1">
      <alignment horizontal="right" vertical="center"/>
    </xf>
    <xf numFmtId="0" fontId="17" fillId="0" borderId="5" xfId="1" applyFont="1" applyBorder="1" applyAlignment="1">
      <alignment horizontal="right" vertical="center"/>
    </xf>
    <xf numFmtId="0" fontId="5" fillId="0" borderId="53" xfId="1" applyFont="1" applyBorder="1" applyAlignment="1">
      <alignment horizontal="left" vertical="center" wrapText="1"/>
    </xf>
    <xf numFmtId="0" fontId="5" fillId="0" borderId="54" xfId="1" applyFont="1" applyBorder="1" applyAlignment="1">
      <alignment horizontal="left" vertical="center" wrapText="1"/>
    </xf>
    <xf numFmtId="0" fontId="5" fillId="0" borderId="55" xfId="1" applyFont="1" applyBorder="1" applyAlignment="1">
      <alignment horizontal="left" vertical="center" wrapText="1"/>
    </xf>
    <xf numFmtId="0" fontId="5" fillId="0" borderId="56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5" fillId="0" borderId="38" xfId="1" applyFont="1" applyBorder="1" applyAlignment="1">
      <alignment horizontal="left" vertical="center" wrapText="1"/>
    </xf>
    <xf numFmtId="0" fontId="5" fillId="0" borderId="39" xfId="1" applyFont="1" applyBorder="1" applyAlignment="1">
      <alignment horizontal="left" vertical="center" wrapText="1"/>
    </xf>
    <xf numFmtId="0" fontId="5" fillId="0" borderId="4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3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1" fontId="5" fillId="0" borderId="29" xfId="1" applyNumberFormat="1" applyFont="1" applyBorder="1" applyAlignment="1">
      <alignment horizontal="center" vertical="center"/>
    </xf>
    <xf numFmtId="1" fontId="5" fillId="0" borderId="26" xfId="1" applyNumberFormat="1" applyFont="1" applyBorder="1" applyAlignment="1">
      <alignment horizontal="center" vertical="center"/>
    </xf>
    <xf numFmtId="0" fontId="5" fillId="0" borderId="29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5" fillId="0" borderId="37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6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0" borderId="49" xfId="1" applyNumberFormat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5" xfId="1" applyNumberFormat="1" applyFont="1" applyBorder="1" applyAlignment="1">
      <alignment horizontal="center" vertical="center"/>
    </xf>
    <xf numFmtId="0" fontId="5" fillId="0" borderId="59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49" fontId="18" fillId="0" borderId="23" xfId="1" applyNumberFormat="1" applyFont="1" applyBorder="1" applyAlignment="1">
      <alignment horizontal="center" vertical="center" wrapText="1"/>
    </xf>
    <xf numFmtId="49" fontId="18" fillId="0" borderId="16" xfId="1" applyNumberFormat="1" applyFont="1" applyBorder="1" applyAlignment="1">
      <alignment horizontal="center" vertical="center" wrapText="1"/>
    </xf>
    <xf numFmtId="49" fontId="25" fillId="0" borderId="3" xfId="1" applyNumberFormat="1" applyFont="1" applyBorder="1" applyAlignment="1">
      <alignment horizontal="left" vertical="center" wrapText="1"/>
    </xf>
    <xf numFmtId="49" fontId="25" fillId="0" borderId="4" xfId="1" applyNumberFormat="1" applyFont="1" applyBorder="1" applyAlignment="1">
      <alignment horizontal="left" vertical="center" wrapText="1"/>
    </xf>
    <xf numFmtId="49" fontId="25" fillId="0" borderId="5" xfId="1" applyNumberFormat="1" applyFont="1" applyBorder="1" applyAlignment="1">
      <alignment horizontal="left" vertical="center" wrapText="1"/>
    </xf>
    <xf numFmtId="49" fontId="25" fillId="0" borderId="3" xfId="1" applyNumberFormat="1" applyFont="1" applyBorder="1" applyAlignment="1">
      <alignment horizontal="left" vertical="justify"/>
    </xf>
    <xf numFmtId="49" fontId="25" fillId="0" borderId="4" xfId="1" applyNumberFormat="1" applyFont="1" applyBorder="1" applyAlignment="1">
      <alignment horizontal="left" vertical="justify"/>
    </xf>
    <xf numFmtId="49" fontId="25" fillId="0" borderId="5" xfId="1" applyNumberFormat="1" applyFont="1" applyBorder="1" applyAlignment="1">
      <alignment horizontal="left" vertical="justify"/>
    </xf>
    <xf numFmtId="0" fontId="25" fillId="0" borderId="3" xfId="1" applyFont="1" applyBorder="1" applyAlignment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5" xfId="1" applyFont="1" applyBorder="1" applyAlignment="1">
      <alignment horizontal="left" vertical="center"/>
    </xf>
    <xf numFmtId="0" fontId="22" fillId="0" borderId="2" xfId="1" applyFont="1" applyBorder="1" applyAlignment="1">
      <alignment horizontal="center"/>
    </xf>
    <xf numFmtId="0" fontId="22" fillId="0" borderId="0" xfId="1" applyFont="1" applyAlignment="1">
      <alignment horizontal="right"/>
    </xf>
    <xf numFmtId="0" fontId="31" fillId="0" borderId="0" xfId="1" applyFont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37" fillId="0" borderId="2" xfId="1" applyFont="1" applyBorder="1" applyAlignment="1">
      <alignment horizontal="center" vertical="center"/>
    </xf>
    <xf numFmtId="0" fontId="37" fillId="0" borderId="0" xfId="1" applyFont="1" applyAlignment="1">
      <alignment horizontal="left" vertical="top"/>
    </xf>
    <xf numFmtId="0" fontId="37" fillId="0" borderId="0" xfId="1" applyFont="1" applyAlignment="1">
      <alignment horizontal="right"/>
    </xf>
    <xf numFmtId="0" fontId="31" fillId="0" borderId="0" xfId="1" applyFont="1" applyAlignment="1">
      <alignment horizontal="center" vertical="center"/>
    </xf>
    <xf numFmtId="0" fontId="22" fillId="0" borderId="0" xfId="1" applyFont="1" applyAlignment="1">
      <alignment horizontal="left"/>
    </xf>
    <xf numFmtId="49" fontId="37" fillId="0" borderId="2" xfId="1" applyNumberFormat="1" applyFont="1" applyBorder="1" applyAlignment="1">
      <alignment horizontal="center"/>
    </xf>
    <xf numFmtId="0" fontId="17" fillId="0" borderId="2" xfId="1" applyFont="1" applyBorder="1" applyAlignment="1">
      <alignment horizontal="center" vertical="center"/>
    </xf>
    <xf numFmtId="0" fontId="37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37" fillId="0" borderId="0" xfId="1" applyFont="1"/>
    <xf numFmtId="49" fontId="37" fillId="0" borderId="2" xfId="1" applyNumberFormat="1" applyFont="1" applyBorder="1" applyAlignment="1">
      <alignment horizontal="center" vertical="center"/>
    </xf>
    <xf numFmtId="49" fontId="37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wrapText="1"/>
    </xf>
    <xf numFmtId="49" fontId="37" fillId="0" borderId="0" xfId="1" applyNumberFormat="1" applyFont="1" applyAlignment="1">
      <alignment vertical="center"/>
    </xf>
    <xf numFmtId="0" fontId="18" fillId="0" borderId="0" xfId="1" applyFont="1" applyAlignment="1">
      <alignment horizontal="center" wrapText="1"/>
    </xf>
    <xf numFmtId="0" fontId="34" fillId="0" borderId="0" xfId="1" applyFont="1" applyAlignment="1">
      <alignment horizontal="center" vertical="top"/>
    </xf>
    <xf numFmtId="0" fontId="34" fillId="0" borderId="0" xfId="1" applyFont="1" applyAlignment="1">
      <alignment horizontal="center" vertical="top"/>
    </xf>
    <xf numFmtId="0" fontId="9" fillId="0" borderId="1" xfId="1" applyFont="1" applyBorder="1" applyAlignment="1">
      <alignment horizontal="center" vertical="top"/>
    </xf>
    <xf numFmtId="49" fontId="14" fillId="0" borderId="1" xfId="1" applyNumberFormat="1" applyFont="1" applyBorder="1" applyAlignment="1">
      <alignment horizontal="center" vertical="justify"/>
    </xf>
    <xf numFmtId="49" fontId="17" fillId="0" borderId="0" xfId="1" applyNumberFormat="1" applyFont="1" applyAlignment="1">
      <alignment horizontal="right"/>
    </xf>
    <xf numFmtId="49" fontId="15" fillId="0" borderId="0" xfId="1" applyNumberFormat="1" applyFont="1" applyAlignment="1">
      <alignment horizontal="left"/>
    </xf>
    <xf numFmtId="0" fontId="17" fillId="0" borderId="2" xfId="1" applyFont="1" applyBorder="1" applyAlignment="1">
      <alignment vertical="center"/>
    </xf>
    <xf numFmtId="49" fontId="19" fillId="0" borderId="0" xfId="1" applyNumberFormat="1" applyFont="1" applyAlignment="1">
      <alignment horizontal="left"/>
    </xf>
    <xf numFmtId="49" fontId="19" fillId="0" borderId="0" xfId="1" applyNumberFormat="1" applyFont="1" applyAlignment="1">
      <alignment horizontal="right"/>
    </xf>
    <xf numFmtId="49" fontId="14" fillId="0" borderId="0" xfId="1" applyNumberFormat="1" applyFont="1" applyAlignment="1">
      <alignment horizontal="right" vertical="justify"/>
    </xf>
    <xf numFmtId="0" fontId="1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2" fillId="0" borderId="23" xfId="1" applyFont="1" applyBorder="1" applyAlignment="1">
      <alignment horizontal="right" vertical="center" wrapText="1"/>
    </xf>
    <xf numFmtId="0" fontId="22" fillId="0" borderId="9" xfId="1" applyFont="1" applyBorder="1" applyAlignment="1">
      <alignment horizontal="right" vertical="center" wrapText="1"/>
    </xf>
    <xf numFmtId="0" fontId="22" fillId="0" borderId="22" xfId="1" applyFont="1" applyBorder="1" applyAlignment="1">
      <alignment horizontal="right" vertical="center" wrapText="1"/>
    </xf>
    <xf numFmtId="0" fontId="22" fillId="0" borderId="19" xfId="1" applyFont="1" applyBorder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2" fillId="0" borderId="16" xfId="1" applyFont="1" applyBorder="1" applyAlignment="1">
      <alignment horizontal="right" vertical="center" wrapText="1"/>
    </xf>
    <xf numFmtId="0" fontId="22" fillId="0" borderId="17" xfId="1" applyFont="1" applyBorder="1" applyAlignment="1">
      <alignment horizontal="right" vertical="center" wrapText="1"/>
    </xf>
    <xf numFmtId="0" fontId="22" fillId="0" borderId="18" xfId="1" applyFont="1" applyBorder="1" applyAlignment="1">
      <alignment horizontal="right" vertical="center" wrapText="1"/>
    </xf>
    <xf numFmtId="0" fontId="22" fillId="0" borderId="3" xfId="1" applyFont="1" applyBorder="1" applyAlignment="1">
      <alignment horizontal="right" vertical="center" wrapText="1"/>
    </xf>
    <xf numFmtId="0" fontId="22" fillId="0" borderId="4" xfId="1" applyFont="1" applyBorder="1" applyAlignment="1">
      <alignment horizontal="right" vertical="center" wrapText="1"/>
    </xf>
    <xf numFmtId="0" fontId="22" fillId="0" borderId="5" xfId="1" applyFont="1" applyBorder="1" applyAlignment="1">
      <alignment horizontal="right" vertical="center" wrapText="1"/>
    </xf>
    <xf numFmtId="0" fontId="22" fillId="0" borderId="16" xfId="1" applyFont="1" applyBorder="1" applyAlignment="1">
      <alignment horizontal="left" vertical="center" wrapText="1"/>
    </xf>
    <xf numFmtId="0" fontId="22" fillId="0" borderId="17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1" fontId="18" fillId="0" borderId="15" xfId="1" applyNumberFormat="1" applyFont="1" applyBorder="1" applyAlignment="1">
      <alignment horizontal="center" vertical="center"/>
    </xf>
    <xf numFmtId="1" fontId="18" fillId="0" borderId="12" xfId="1" applyNumberFormat="1" applyFont="1" applyBorder="1" applyAlignment="1">
      <alignment horizontal="center" vertical="center"/>
    </xf>
    <xf numFmtId="0" fontId="24" fillId="0" borderId="3" xfId="1" applyFont="1" applyBorder="1" applyAlignment="1">
      <alignment horizontal="left" vertical="center" wrapText="1"/>
    </xf>
    <xf numFmtId="0" fontId="24" fillId="0" borderId="4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left" vertical="center" wrapText="1"/>
    </xf>
    <xf numFmtId="164" fontId="18" fillId="0" borderId="0" xfId="1" applyNumberFormat="1" applyFont="1" applyAlignment="1">
      <alignment horizontal="center" vertical="center"/>
    </xf>
    <xf numFmtId="1" fontId="18" fillId="0" borderId="23" xfId="1" applyNumberFormat="1" applyFont="1" applyBorder="1" applyAlignment="1">
      <alignment horizontal="center" vertical="center"/>
    </xf>
    <xf numFmtId="1" fontId="18" fillId="0" borderId="20" xfId="1" applyNumberFormat="1" applyFont="1" applyBorder="1" applyAlignment="1">
      <alignment horizontal="center" vertical="center"/>
    </xf>
    <xf numFmtId="164" fontId="18" fillId="0" borderId="21" xfId="1" applyNumberFormat="1" applyFont="1" applyBorder="1" applyAlignment="1">
      <alignment horizontal="center" vertical="center"/>
    </xf>
    <xf numFmtId="164" fontId="18" fillId="0" borderId="9" xfId="1" applyNumberFormat="1" applyFont="1" applyBorder="1" applyAlignment="1">
      <alignment horizontal="center" vertical="center"/>
    </xf>
    <xf numFmtId="0" fontId="38" fillId="0" borderId="3" xfId="1" applyFont="1" applyBorder="1" applyAlignment="1">
      <alignment horizontal="center" vertical="center"/>
    </xf>
    <xf numFmtId="0" fontId="38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1" fontId="5" fillId="0" borderId="24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 wrapText="1"/>
    </xf>
    <xf numFmtId="0" fontId="18" fillId="0" borderId="26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73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5" fillId="0" borderId="73" xfId="1" applyFont="1" applyBorder="1" applyAlignment="1">
      <alignment horizontal="left" vertical="center" wrapText="1"/>
    </xf>
    <xf numFmtId="0" fontId="5" fillId="0" borderId="56" xfId="1" applyFont="1" applyBorder="1" applyAlignment="1">
      <alignment horizontal="left" vertical="center" wrapText="1"/>
    </xf>
    <xf numFmtId="0" fontId="5" fillId="0" borderId="57" xfId="1" applyFont="1" applyBorder="1" applyAlignment="1">
      <alignment horizontal="left" vertical="center" wrapText="1"/>
    </xf>
    <xf numFmtId="1" fontId="5" fillId="0" borderId="0" xfId="1" applyNumberFormat="1" applyFont="1" applyAlignment="1">
      <alignment horizontal="center" vertical="center"/>
    </xf>
    <xf numFmtId="1" fontId="5" fillId="0" borderId="10" xfId="1" applyNumberFormat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164" fontId="5" fillId="0" borderId="51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0" fontId="1" fillId="0" borderId="27" xfId="1" applyBorder="1"/>
    <xf numFmtId="0" fontId="1" fillId="0" borderId="29" xfId="1" applyBorder="1"/>
    <xf numFmtId="0" fontId="5" fillId="0" borderId="5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52" xfId="1" applyFont="1" applyBorder="1" applyAlignment="1">
      <alignment horizontal="left" vertical="center"/>
    </xf>
    <xf numFmtId="0" fontId="18" fillId="0" borderId="44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textRotation="90" wrapText="1"/>
    </xf>
    <xf numFmtId="0" fontId="12" fillId="0" borderId="22" xfId="1" applyFont="1" applyBorder="1" applyAlignment="1">
      <alignment horizontal="center" vertical="center" textRotation="90" wrapText="1"/>
    </xf>
    <xf numFmtId="0" fontId="17" fillId="0" borderId="23" xfId="1" applyFont="1" applyBorder="1" applyAlignment="1">
      <alignment horizontal="center" vertical="center" textRotation="90" wrapText="1"/>
    </xf>
    <xf numFmtId="0" fontId="17" fillId="0" borderId="22" xfId="1" applyFont="1" applyBorder="1" applyAlignment="1">
      <alignment horizontal="center" vertical="center" textRotation="90" wrapText="1"/>
    </xf>
    <xf numFmtId="0" fontId="12" fillId="0" borderId="19" xfId="1" applyFont="1" applyBorder="1" applyAlignment="1">
      <alignment horizontal="center" vertical="center" textRotation="90" wrapText="1"/>
    </xf>
    <xf numFmtId="0" fontId="12" fillId="0" borderId="10" xfId="1" applyFont="1" applyBorder="1" applyAlignment="1">
      <alignment horizontal="center" vertical="center" textRotation="90" wrapText="1"/>
    </xf>
    <xf numFmtId="0" fontId="17" fillId="0" borderId="19" xfId="1" applyFont="1" applyBorder="1" applyAlignment="1">
      <alignment horizontal="center" vertical="center" textRotation="90" wrapText="1"/>
    </xf>
    <xf numFmtId="0" fontId="17" fillId="0" borderId="10" xfId="1" applyFont="1" applyBorder="1" applyAlignment="1">
      <alignment horizontal="center" vertical="center" textRotation="90" wrapText="1"/>
    </xf>
    <xf numFmtId="0" fontId="12" fillId="0" borderId="16" xfId="1" applyFont="1" applyBorder="1" applyAlignment="1">
      <alignment horizontal="center" vertical="center" textRotation="90" wrapText="1"/>
    </xf>
    <xf numFmtId="0" fontId="12" fillId="0" borderId="18" xfId="1" applyFont="1" applyBorder="1" applyAlignment="1">
      <alignment horizontal="center" vertical="center" textRotation="90" wrapText="1"/>
    </xf>
    <xf numFmtId="0" fontId="17" fillId="0" borderId="16" xfId="1" applyFont="1" applyBorder="1" applyAlignment="1">
      <alignment horizontal="center" vertical="center" textRotation="90" wrapText="1"/>
    </xf>
    <xf numFmtId="0" fontId="33" fillId="0" borderId="0" xfId="1" applyFont="1" applyAlignment="1">
      <alignment horizontal="center" vertical="top"/>
    </xf>
    <xf numFmtId="0" fontId="22" fillId="0" borderId="0" xfId="1" applyFont="1" applyAlignment="1">
      <alignment horizontal="center"/>
    </xf>
    <xf numFmtId="0" fontId="11" fillId="0" borderId="1" xfId="1" applyFont="1" applyBorder="1" applyAlignment="1">
      <alignment horizontal="center" vertical="top"/>
    </xf>
    <xf numFmtId="0" fontId="37" fillId="0" borderId="0" xfId="1" applyFont="1" applyAlignment="1">
      <alignment horizontal="left" vertical="top"/>
    </xf>
    <xf numFmtId="0" fontId="37" fillId="0" borderId="2" xfId="1" applyFont="1" applyBorder="1" applyAlignment="1">
      <alignment horizontal="center"/>
    </xf>
    <xf numFmtId="0" fontId="33" fillId="0" borderId="0" xfId="1" applyFont="1" applyAlignment="1">
      <alignment horizontal="center"/>
    </xf>
    <xf numFmtId="49" fontId="37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49" fontId="17" fillId="0" borderId="1" xfId="1" applyNumberFormat="1" applyFont="1" applyBorder="1" applyAlignment="1">
      <alignment horizontal="center" vertical="top"/>
    </xf>
    <xf numFmtId="49" fontId="11" fillId="0" borderId="1" xfId="1" applyNumberFormat="1" applyFont="1" applyBorder="1" applyAlignment="1">
      <alignment horizontal="center" vertical="top"/>
    </xf>
    <xf numFmtId="49" fontId="33" fillId="0" borderId="0" xfId="1" applyNumberFormat="1" applyFont="1" applyAlignment="1">
      <alignment horizontal="center" vertical="top"/>
    </xf>
    <xf numFmtId="49" fontId="11" fillId="0" borderId="0" xfId="1" applyNumberFormat="1" applyFont="1" applyAlignment="1">
      <alignment horizontal="center" vertical="top"/>
    </xf>
    <xf numFmtId="49" fontId="17" fillId="0" borderId="0" xfId="1" applyNumberFormat="1" applyFont="1" applyAlignment="1">
      <alignment vertical="top"/>
    </xf>
    <xf numFmtId="49" fontId="17" fillId="0" borderId="0" xfId="1" applyNumberFormat="1" applyFont="1" applyAlignment="1">
      <alignment horizontal="left" vertical="top"/>
    </xf>
    <xf numFmtId="49" fontId="17" fillId="0" borderId="0" xfId="1" applyNumberFormat="1" applyFont="1" applyAlignment="1">
      <alignment horizontal="center" vertical="top"/>
    </xf>
    <xf numFmtId="49" fontId="27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37" fillId="0" borderId="0" xfId="1" applyFont="1" applyAlignment="1">
      <alignment horizontal="center" wrapText="1"/>
    </xf>
    <xf numFmtId="1" fontId="18" fillId="0" borderId="0" xfId="1" applyNumberFormat="1" applyFont="1" applyAlignment="1">
      <alignment horizontal="center" vertical="center"/>
    </xf>
    <xf numFmtId="1" fontId="18" fillId="0" borderId="10" xfId="1" applyNumberFormat="1" applyFont="1" applyBorder="1" applyAlignment="1">
      <alignment horizontal="center" vertical="center"/>
    </xf>
    <xf numFmtId="1" fontId="18" fillId="0" borderId="21" xfId="1" applyNumberFormat="1" applyFont="1" applyBorder="1" applyAlignment="1">
      <alignment horizontal="center" vertical="center"/>
    </xf>
    <xf numFmtId="1" fontId="18" fillId="0" borderId="22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5" fillId="0" borderId="30" xfId="1" applyNumberFormat="1" applyFont="1" applyBorder="1" applyAlignment="1">
      <alignment horizontal="center" vertical="center"/>
    </xf>
    <xf numFmtId="1" fontId="5" fillId="0" borderId="33" xfId="1" applyNumberFormat="1" applyFont="1" applyBorder="1" applyAlignment="1">
      <alignment horizontal="center" vertical="center"/>
    </xf>
    <xf numFmtId="1" fontId="5" fillId="0" borderId="31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32" xfId="1" applyNumberFormat="1" applyFont="1" applyBorder="1" applyAlignment="1">
      <alignment horizontal="center" vertical="center"/>
    </xf>
    <xf numFmtId="164" fontId="18" fillId="0" borderId="50" xfId="1" applyNumberFormat="1" applyFont="1" applyBorder="1" applyAlignment="1">
      <alignment horizontal="center" vertical="center"/>
    </xf>
    <xf numFmtId="164" fontId="18" fillId="0" borderId="1" xfId="1" applyNumberFormat="1" applyFont="1" applyBorder="1" applyAlignment="1">
      <alignment horizontal="center" vertical="center"/>
    </xf>
    <xf numFmtId="0" fontId="1" fillId="0" borderId="26" xfId="1" applyBorder="1"/>
    <xf numFmtId="0" fontId="25" fillId="0" borderId="64" xfId="1" applyFont="1" applyBorder="1" applyAlignment="1">
      <alignment horizontal="center"/>
    </xf>
    <xf numFmtId="0" fontId="25" fillId="0" borderId="17" xfId="1" applyFont="1" applyBorder="1" applyAlignment="1">
      <alignment horizontal="center"/>
    </xf>
    <xf numFmtId="0" fontId="39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 xr:uid="{B0917357-EB57-4816-A7E0-16C2D7526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38100</xdr:rowOff>
    </xdr:from>
    <xdr:to>
      <xdr:col>7</xdr:col>
      <xdr:colOff>352425</xdr:colOff>
      <xdr:row>3</xdr:row>
      <xdr:rowOff>447675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3A1AA52D-6F65-4F8A-ACF9-97312978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61950"/>
          <a:ext cx="1362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0ED4-D5CB-4A04-A8A0-4B906F47B420}">
  <sheetPr>
    <pageSetUpPr fitToPage="1"/>
  </sheetPr>
  <dimension ref="A1:BT179"/>
  <sheetViews>
    <sheetView tabSelected="1" zoomScale="70" zoomScaleNormal="50" zoomScaleSheetLayoutView="50" workbookViewId="0">
      <selection activeCell="M12" sqref="M12"/>
    </sheetView>
  </sheetViews>
  <sheetFormatPr defaultColWidth="10.140625" defaultRowHeight="12.75" x14ac:dyDescent="0.2"/>
  <cols>
    <col min="1" max="5" width="4.42578125" style="1" customWidth="1"/>
    <col min="6" max="6" width="5.28515625" style="1" customWidth="1"/>
    <col min="7" max="12" width="6.28515625" style="1" customWidth="1"/>
    <col min="13" max="14" width="6.28515625" style="4" customWidth="1"/>
    <col min="15" max="16" width="6.28515625" style="3" customWidth="1"/>
    <col min="17" max="20" width="6.28515625" style="1" customWidth="1"/>
    <col min="21" max="23" width="4.42578125" style="1" customWidth="1"/>
    <col min="24" max="24" width="5.28515625" style="1" customWidth="1"/>
    <col min="25" max="27" width="4.42578125" style="1" customWidth="1"/>
    <col min="28" max="28" width="5.7109375" style="2" customWidth="1"/>
    <col min="29" max="29" width="4.42578125" style="2" customWidth="1"/>
    <col min="30" max="30" width="5.140625" style="2" customWidth="1"/>
    <col min="31" max="31" width="4.42578125" style="2" customWidth="1"/>
    <col min="32" max="33" width="4.42578125" style="1" customWidth="1"/>
    <col min="34" max="34" width="4.85546875" style="1" customWidth="1"/>
    <col min="35" max="50" width="4.42578125" style="1" customWidth="1"/>
    <col min="51" max="51" width="5.28515625" style="1" customWidth="1"/>
    <col min="52" max="52" width="4.85546875" style="1" customWidth="1"/>
    <col min="53" max="53" width="4.42578125" style="1" customWidth="1"/>
    <col min="54" max="54" width="5.42578125" style="1" customWidth="1"/>
    <col min="55" max="55" width="4" style="1" customWidth="1"/>
    <col min="56" max="56" width="6.42578125" style="1" customWidth="1"/>
    <col min="57" max="57" width="4.42578125" style="1" customWidth="1"/>
    <col min="58" max="58" width="5" style="1" customWidth="1"/>
    <col min="59" max="59" width="6.140625" style="1" customWidth="1"/>
    <col min="60" max="60" width="6" style="1" customWidth="1"/>
    <col min="61" max="62" width="5" style="1" customWidth="1"/>
    <col min="63" max="63" width="12.85546875" style="1" customWidth="1"/>
    <col min="64" max="16384" width="10.140625" style="1"/>
  </cols>
  <sheetData>
    <row r="1" spans="1:63" ht="23.25" customHeight="1" x14ac:dyDescent="0.2">
      <c r="BD1" s="300"/>
      <c r="BE1" s="300"/>
      <c r="BF1" s="300"/>
      <c r="BG1" s="300"/>
      <c r="BH1" s="300"/>
      <c r="BI1" s="300"/>
      <c r="BJ1" s="300"/>
    </row>
    <row r="2" spans="1:63" ht="29.25" customHeight="1" x14ac:dyDescent="0.2">
      <c r="U2" s="113" t="s">
        <v>111</v>
      </c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BD2" s="299"/>
      <c r="BE2" s="297"/>
      <c r="BF2" s="297"/>
      <c r="BG2" s="297"/>
      <c r="BH2" s="297"/>
      <c r="BI2" s="297"/>
      <c r="BJ2" s="297"/>
    </row>
    <row r="3" spans="1:63" s="296" customFormat="1" ht="31.5" customHeight="1" x14ac:dyDescent="0.35">
      <c r="A3" s="298" t="s">
        <v>225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7"/>
      <c r="BJ3" s="297"/>
    </row>
    <row r="4" spans="1:63" ht="43.5" customHeight="1" x14ac:dyDescent="0.2">
      <c r="A4" s="295" t="s">
        <v>258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</row>
    <row r="5" spans="1:63" ht="27.75" customHeight="1" x14ac:dyDescent="0.25">
      <c r="B5" s="499"/>
      <c r="C5" s="500" t="s">
        <v>224</v>
      </c>
      <c r="D5" s="500"/>
      <c r="E5" s="500"/>
      <c r="F5" s="500"/>
      <c r="G5" s="500"/>
      <c r="H5" s="500"/>
      <c r="I5" s="500"/>
      <c r="J5" s="500"/>
      <c r="K5" s="500"/>
      <c r="L5" s="499"/>
      <c r="M5" s="294"/>
      <c r="N5" s="294"/>
      <c r="O5" s="294"/>
      <c r="P5" s="294"/>
      <c r="Q5" s="293"/>
      <c r="R5" s="293"/>
      <c r="S5" s="293"/>
      <c r="T5" s="293"/>
      <c r="U5" s="292" t="s">
        <v>257</v>
      </c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W5" s="288"/>
      <c r="AX5" s="288"/>
      <c r="AY5" s="288"/>
      <c r="AZ5" s="288"/>
      <c r="BA5" s="288"/>
      <c r="BB5" s="288"/>
      <c r="BC5" s="288"/>
      <c r="BD5" s="76"/>
      <c r="BE5" s="498" t="s">
        <v>159</v>
      </c>
      <c r="BF5" s="498"/>
      <c r="BG5" s="498"/>
      <c r="BH5" s="498"/>
      <c r="BI5" s="498"/>
      <c r="BJ5" s="498"/>
      <c r="BK5" s="498"/>
    </row>
    <row r="6" spans="1:63" ht="26.25" customHeight="1" x14ac:dyDescent="0.35">
      <c r="A6" s="290"/>
      <c r="B6" s="603"/>
      <c r="C6" s="602" t="s">
        <v>223</v>
      </c>
      <c r="D6" s="602"/>
      <c r="E6" s="602"/>
      <c r="F6" s="602"/>
      <c r="G6" s="602"/>
      <c r="H6" s="602"/>
      <c r="I6" s="602"/>
      <c r="J6" s="602"/>
      <c r="K6" s="602"/>
      <c r="L6" s="495"/>
      <c r="M6" s="289"/>
      <c r="N6" s="289"/>
      <c r="O6" s="289"/>
      <c r="P6" s="289"/>
      <c r="Q6" s="494" t="s">
        <v>110</v>
      </c>
      <c r="R6" s="494"/>
      <c r="S6" s="494"/>
      <c r="T6" s="494"/>
      <c r="U6" s="493" t="s">
        <v>109</v>
      </c>
      <c r="V6" s="493"/>
      <c r="W6" s="493"/>
      <c r="X6" s="493"/>
      <c r="Y6" s="493"/>
      <c r="Z6" s="493"/>
      <c r="AA6" s="493"/>
      <c r="AB6" s="497" t="s">
        <v>108</v>
      </c>
      <c r="AC6" s="497"/>
      <c r="AD6" s="497"/>
      <c r="AE6" s="497"/>
      <c r="AF6" s="497"/>
      <c r="AG6" s="497"/>
      <c r="AH6" s="493" t="s">
        <v>107</v>
      </c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604" t="s">
        <v>106</v>
      </c>
      <c r="AW6" s="604"/>
      <c r="AX6" s="604"/>
      <c r="AY6" s="604"/>
      <c r="AZ6" s="604"/>
      <c r="BA6" s="604"/>
      <c r="BB6" s="604"/>
      <c r="BC6" s="604"/>
      <c r="BD6" s="604"/>
      <c r="BE6" s="496"/>
      <c r="BF6" s="496"/>
      <c r="BG6" s="496"/>
      <c r="BH6" s="496"/>
      <c r="BI6" s="496"/>
      <c r="BJ6" s="496"/>
      <c r="BK6" s="496"/>
    </row>
    <row r="7" spans="1:63" ht="24.75" customHeight="1" x14ac:dyDescent="0.3">
      <c r="A7" s="290"/>
      <c r="B7" s="603"/>
      <c r="C7" s="602"/>
      <c r="D7" s="602"/>
      <c r="E7" s="602"/>
      <c r="F7" s="602"/>
      <c r="G7" s="602"/>
      <c r="H7" s="602"/>
      <c r="I7" s="602"/>
      <c r="J7" s="602"/>
      <c r="K7" s="602"/>
      <c r="L7" s="495"/>
      <c r="M7" s="289"/>
      <c r="N7" s="289"/>
      <c r="O7" s="289"/>
      <c r="P7" s="289"/>
      <c r="Q7" s="285"/>
      <c r="R7" s="285"/>
      <c r="S7" s="601" t="s">
        <v>105</v>
      </c>
      <c r="T7" s="600"/>
      <c r="U7" s="600"/>
      <c r="V7" s="600"/>
      <c r="W7" s="600"/>
      <c r="X7" s="600"/>
      <c r="Y7" s="600"/>
      <c r="Z7" s="600"/>
      <c r="AA7" s="600"/>
      <c r="AB7" s="600"/>
      <c r="AC7" s="599"/>
      <c r="AD7" s="279"/>
      <c r="AE7" s="598"/>
      <c r="AF7" s="598"/>
      <c r="AG7" s="598"/>
      <c r="AH7" s="597" t="s">
        <v>104</v>
      </c>
      <c r="AI7" s="596"/>
      <c r="AJ7" s="596"/>
      <c r="AK7" s="596"/>
      <c r="AL7" s="596"/>
      <c r="AM7" s="596"/>
      <c r="AN7" s="596"/>
      <c r="AO7" s="596"/>
      <c r="AP7" s="596"/>
      <c r="AQ7" s="596"/>
      <c r="AR7" s="596"/>
      <c r="AS7" s="596"/>
      <c r="AT7" s="596"/>
      <c r="AU7" s="596"/>
      <c r="AV7" s="272"/>
      <c r="AW7" s="288"/>
      <c r="AX7" s="288"/>
      <c r="AY7" s="288"/>
      <c r="AZ7" s="288"/>
      <c r="BA7" s="288"/>
      <c r="BB7" s="288"/>
      <c r="BC7" s="288"/>
      <c r="BD7" s="498" t="s">
        <v>158</v>
      </c>
      <c r="BE7" s="498"/>
      <c r="BF7" s="498"/>
      <c r="BG7" s="498"/>
      <c r="BH7" s="498"/>
      <c r="BI7" s="498"/>
      <c r="BJ7" s="498"/>
      <c r="BK7" s="498"/>
    </row>
    <row r="8" spans="1:63" ht="26.25" customHeight="1" x14ac:dyDescent="0.35">
      <c r="B8" s="301"/>
      <c r="C8" s="491" t="s">
        <v>256</v>
      </c>
      <c r="D8" s="491"/>
      <c r="E8" s="491"/>
      <c r="F8" s="491"/>
      <c r="G8" s="491"/>
      <c r="H8" s="491"/>
      <c r="I8" s="491"/>
      <c r="J8" s="491"/>
      <c r="K8" s="491"/>
      <c r="M8" s="268"/>
      <c r="N8" s="268"/>
      <c r="O8" s="18"/>
      <c r="P8" s="18"/>
      <c r="Q8" s="494" t="s">
        <v>103</v>
      </c>
      <c r="R8" s="494"/>
      <c r="S8" s="494"/>
      <c r="T8" s="494"/>
      <c r="U8" s="494"/>
      <c r="V8" s="494"/>
      <c r="W8" s="494"/>
      <c r="X8" s="493" t="s">
        <v>102</v>
      </c>
      <c r="Y8" s="493"/>
      <c r="Z8" s="493"/>
      <c r="AA8" s="493"/>
      <c r="AB8" s="493"/>
      <c r="AC8" s="493"/>
      <c r="AD8" s="493"/>
      <c r="AE8" s="493"/>
      <c r="AF8" s="493"/>
      <c r="AG8" s="493"/>
      <c r="AH8" s="493"/>
      <c r="AI8" s="493"/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307"/>
      <c r="AW8" s="492" t="s">
        <v>101</v>
      </c>
      <c r="AX8" s="492"/>
      <c r="AY8" s="492"/>
      <c r="AZ8" s="492"/>
      <c r="BA8" s="492"/>
      <c r="BB8" s="492"/>
      <c r="BC8" s="492"/>
      <c r="BD8" s="496"/>
      <c r="BE8" s="496"/>
      <c r="BF8" s="496"/>
      <c r="BG8" s="496"/>
      <c r="BH8" s="496"/>
      <c r="BI8" s="496"/>
      <c r="BJ8" s="496"/>
      <c r="BK8" s="496"/>
    </row>
    <row r="9" spans="1:63" ht="33" customHeight="1" x14ac:dyDescent="0.3">
      <c r="A9" s="301"/>
      <c r="B9" s="301"/>
      <c r="C9" s="593" t="s">
        <v>222</v>
      </c>
      <c r="D9" s="593"/>
      <c r="E9" s="593"/>
      <c r="F9" s="593"/>
      <c r="G9" s="593"/>
      <c r="H9" s="593"/>
      <c r="I9" s="593"/>
      <c r="J9" s="593"/>
      <c r="K9" s="593"/>
      <c r="L9" s="301"/>
      <c r="M9" s="268"/>
      <c r="N9" s="268"/>
      <c r="O9" s="18"/>
      <c r="P9" s="286"/>
      <c r="Q9" s="285"/>
      <c r="R9" s="285"/>
      <c r="S9" s="285"/>
      <c r="T9" s="285"/>
      <c r="U9" s="285"/>
      <c r="V9" s="285"/>
      <c r="W9" s="285"/>
      <c r="X9" s="595" t="s">
        <v>100</v>
      </c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I9" s="594"/>
      <c r="AJ9" s="594"/>
      <c r="AK9" s="594"/>
      <c r="AL9" s="594"/>
      <c r="AM9" s="594"/>
      <c r="AN9" s="594"/>
      <c r="AO9" s="594"/>
      <c r="AP9" s="594"/>
      <c r="AQ9" s="594"/>
      <c r="AR9" s="594"/>
      <c r="AS9" s="594"/>
      <c r="AT9" s="594"/>
      <c r="AU9" s="594"/>
      <c r="AV9" s="272"/>
      <c r="AW9" s="33"/>
      <c r="AX9" s="33"/>
      <c r="AY9" s="33"/>
      <c r="AZ9" s="33"/>
      <c r="BA9" s="33"/>
      <c r="BB9" s="33"/>
      <c r="BC9" s="272"/>
      <c r="BD9" s="272"/>
      <c r="BE9" s="272"/>
      <c r="BF9" s="272"/>
      <c r="BG9" s="272"/>
      <c r="BH9" s="272"/>
      <c r="BI9" s="272"/>
      <c r="BJ9" s="272"/>
    </row>
    <row r="10" spans="1:63" ht="24.75" customHeight="1" x14ac:dyDescent="0.35">
      <c r="B10" s="301"/>
      <c r="C10" s="593" t="s">
        <v>221</v>
      </c>
      <c r="D10" s="593"/>
      <c r="E10" s="593"/>
      <c r="F10" s="593"/>
      <c r="G10" s="593"/>
      <c r="H10" s="593"/>
      <c r="I10" s="593"/>
      <c r="J10" s="593"/>
      <c r="K10" s="593"/>
      <c r="M10" s="268"/>
      <c r="N10" s="268"/>
      <c r="O10" s="18"/>
      <c r="P10" s="286"/>
      <c r="Q10" s="284" t="s">
        <v>220</v>
      </c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72"/>
      <c r="AW10" s="489" t="s">
        <v>98</v>
      </c>
      <c r="AX10" s="489"/>
      <c r="AY10" s="489"/>
      <c r="AZ10" s="489"/>
      <c r="BA10" s="489"/>
      <c r="BB10" s="489"/>
      <c r="BC10" s="489"/>
      <c r="BD10" s="489"/>
      <c r="BE10" s="488" t="s">
        <v>157</v>
      </c>
      <c r="BF10" s="488"/>
      <c r="BG10" s="488"/>
      <c r="BH10" s="488"/>
      <c r="BI10" s="488"/>
      <c r="BJ10" s="488"/>
      <c r="BK10" s="488"/>
    </row>
    <row r="11" spans="1:63" ht="18.75" customHeight="1" x14ac:dyDescent="0.35">
      <c r="A11" s="586"/>
      <c r="B11" s="586"/>
      <c r="C11" s="591" t="s">
        <v>219</v>
      </c>
      <c r="D11" s="591"/>
      <c r="E11" s="591"/>
      <c r="F11" s="591"/>
      <c r="G11" s="591"/>
      <c r="H11" s="591"/>
      <c r="I11" s="591"/>
      <c r="J11" s="591"/>
      <c r="K11" s="591"/>
      <c r="L11" s="287"/>
      <c r="M11" s="5"/>
      <c r="N11" s="5"/>
      <c r="O11" s="5"/>
      <c r="P11" s="5"/>
      <c r="Q11" s="592"/>
      <c r="R11" s="592"/>
      <c r="S11" s="592"/>
      <c r="T11" s="592"/>
      <c r="U11" s="592"/>
      <c r="V11" s="592"/>
      <c r="W11" s="592"/>
      <c r="X11" s="487" t="s">
        <v>99</v>
      </c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90"/>
    </row>
    <row r="12" spans="1:63" ht="13.5" customHeight="1" x14ac:dyDescent="0.3">
      <c r="C12" s="591"/>
      <c r="D12" s="591"/>
      <c r="E12" s="591"/>
      <c r="F12" s="591"/>
      <c r="G12" s="591"/>
      <c r="H12" s="591"/>
      <c r="I12" s="591"/>
      <c r="J12" s="591"/>
      <c r="K12" s="591"/>
      <c r="L12" s="287"/>
      <c r="M12" s="5"/>
      <c r="N12" s="5"/>
      <c r="O12" s="5"/>
      <c r="P12" s="5"/>
      <c r="Q12" s="283"/>
      <c r="R12" s="283"/>
      <c r="S12" s="283"/>
      <c r="T12" s="283"/>
      <c r="U12" s="283"/>
      <c r="V12" s="283"/>
      <c r="W12" s="283"/>
      <c r="X12" s="282" t="s">
        <v>97</v>
      </c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72"/>
      <c r="AW12" s="280"/>
      <c r="AX12" s="280"/>
      <c r="AY12" s="280"/>
      <c r="AZ12" s="280"/>
      <c r="BA12" s="280"/>
      <c r="BB12" s="280"/>
      <c r="BC12" s="280"/>
      <c r="BD12" s="70"/>
      <c r="BE12" s="70"/>
      <c r="BF12" s="70"/>
      <c r="BG12" s="70"/>
      <c r="BH12" s="70"/>
      <c r="BI12" s="70"/>
      <c r="BJ12" s="70"/>
    </row>
    <row r="13" spans="1:63" ht="21" customHeight="1" x14ac:dyDescent="0.35">
      <c r="L13" s="279"/>
      <c r="M13" s="270"/>
      <c r="N13" s="269"/>
      <c r="O13" s="268"/>
      <c r="P13" s="268"/>
      <c r="Q13" s="484" t="s">
        <v>96</v>
      </c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3"/>
      <c r="AD13" s="482" t="s">
        <v>156</v>
      </c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278"/>
      <c r="AT13" s="278"/>
      <c r="AU13" s="278"/>
      <c r="AV13" s="306"/>
      <c r="AW13" s="486" t="s">
        <v>95</v>
      </c>
      <c r="AX13" s="486"/>
      <c r="AY13" s="486"/>
      <c r="AZ13" s="486"/>
      <c r="BA13" s="486"/>
      <c r="BB13" s="291" t="s">
        <v>94</v>
      </c>
      <c r="BC13" s="291"/>
      <c r="BD13" s="291"/>
      <c r="BE13" s="291"/>
      <c r="BF13" s="291"/>
      <c r="BG13" s="291"/>
      <c r="BH13" s="291"/>
      <c r="BI13" s="291"/>
      <c r="BJ13" s="291"/>
      <c r="BK13" s="291"/>
    </row>
    <row r="14" spans="1:63" ht="17.45" customHeight="1" x14ac:dyDescent="0.3">
      <c r="B14" s="271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69"/>
      <c r="O14" s="268"/>
      <c r="P14" s="268"/>
      <c r="Q14" s="277"/>
      <c r="R14" s="277"/>
      <c r="S14" s="277"/>
      <c r="T14" s="277"/>
      <c r="U14" s="276"/>
      <c r="V14" s="276"/>
      <c r="W14" s="276"/>
      <c r="X14" s="41"/>
      <c r="Y14" s="272"/>
      <c r="Z14" s="272"/>
      <c r="AA14" s="272"/>
      <c r="AB14" s="272"/>
      <c r="AD14" s="275" t="s">
        <v>93</v>
      </c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2"/>
      <c r="AT14" s="272"/>
      <c r="AU14" s="272"/>
      <c r="AV14" s="272"/>
      <c r="AW14" s="272"/>
      <c r="AX14" s="273"/>
      <c r="AY14" s="272"/>
      <c r="AZ14" s="272"/>
      <c r="BA14" s="480"/>
      <c r="BB14" s="485" t="s">
        <v>92</v>
      </c>
      <c r="BC14" s="485"/>
      <c r="BD14" s="485"/>
      <c r="BE14" s="485"/>
      <c r="BF14" s="485"/>
      <c r="BG14" s="485"/>
      <c r="BH14" s="485"/>
      <c r="BI14" s="485"/>
      <c r="BJ14" s="485"/>
      <c r="BK14" s="485"/>
    </row>
    <row r="15" spans="1:63" ht="26.25" hidden="1" customHeight="1" x14ac:dyDescent="0.35">
      <c r="B15" s="271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69"/>
      <c r="O15" s="268"/>
      <c r="P15" s="268"/>
      <c r="Q15" s="489" t="s">
        <v>218</v>
      </c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590" t="s">
        <v>217</v>
      </c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272"/>
      <c r="AW15" s="272"/>
      <c r="AX15" s="273"/>
      <c r="AY15" s="272"/>
      <c r="AZ15" s="272"/>
      <c r="BA15" s="272"/>
      <c r="BB15" s="272"/>
      <c r="BC15" s="272"/>
      <c r="BD15" s="480"/>
      <c r="BE15" s="480"/>
      <c r="BF15" s="480"/>
      <c r="BG15" s="480"/>
      <c r="BH15" s="480"/>
      <c r="BI15" s="480"/>
      <c r="BJ15" s="480"/>
    </row>
    <row r="16" spans="1:63" ht="22.5" hidden="1" customHeight="1" x14ac:dyDescent="0.25">
      <c r="L16" s="270"/>
      <c r="M16" s="270"/>
      <c r="N16" s="269"/>
      <c r="O16" s="268"/>
      <c r="P16" s="268"/>
      <c r="Q16" s="589" t="s">
        <v>216</v>
      </c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8" t="s">
        <v>215</v>
      </c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8"/>
      <c r="AQ16" s="588"/>
      <c r="AR16" s="588"/>
      <c r="AS16" s="588"/>
      <c r="AT16" s="588"/>
      <c r="AU16" s="588"/>
      <c r="AV16" s="272"/>
      <c r="AW16" s="272"/>
      <c r="AX16" s="273"/>
      <c r="AY16" s="272"/>
      <c r="AZ16" s="272"/>
      <c r="BA16" s="272"/>
      <c r="BB16" s="272"/>
      <c r="BC16" s="272"/>
      <c r="BD16" s="480"/>
      <c r="BE16" s="480"/>
      <c r="BF16" s="480"/>
      <c r="BG16" s="481"/>
      <c r="BH16" s="480"/>
      <c r="BI16" s="480"/>
      <c r="BJ16" s="480"/>
    </row>
    <row r="17" spans="1:63" ht="12" customHeight="1" x14ac:dyDescent="0.3">
      <c r="L17" s="270"/>
      <c r="M17" s="271"/>
      <c r="N17" s="269"/>
      <c r="O17" s="268"/>
      <c r="P17" s="268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R17" s="267"/>
      <c r="AS17" s="267"/>
      <c r="AT17" s="267"/>
      <c r="AU17" s="267"/>
      <c r="AX17" s="12"/>
      <c r="BD17" s="266"/>
      <c r="BE17" s="266"/>
      <c r="BF17" s="266"/>
      <c r="BG17" s="266"/>
      <c r="BH17" s="266"/>
      <c r="BI17" s="266"/>
      <c r="BJ17" s="266"/>
    </row>
    <row r="18" spans="1:63" ht="30" customHeight="1" x14ac:dyDescent="0.35">
      <c r="L18" s="270"/>
      <c r="M18" s="270"/>
      <c r="N18" s="269"/>
      <c r="O18" s="268"/>
      <c r="P18" s="268"/>
      <c r="Q18" s="479" t="s">
        <v>91</v>
      </c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8" t="s">
        <v>155</v>
      </c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78"/>
      <c r="AU18" s="478"/>
      <c r="AV18" s="478"/>
      <c r="AW18" s="478"/>
      <c r="AX18" s="12"/>
      <c r="BD18" s="266"/>
      <c r="BE18" s="266"/>
      <c r="BF18" s="266"/>
      <c r="BG18" s="266"/>
      <c r="BH18" s="266"/>
      <c r="BI18" s="266"/>
      <c r="BJ18" s="266"/>
    </row>
    <row r="19" spans="1:63" ht="38.25" customHeight="1" thickBot="1" x14ac:dyDescent="0.4">
      <c r="A19" s="587" t="s">
        <v>214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I19" s="5"/>
    </row>
    <row r="20" spans="1:63" ht="18" customHeight="1" x14ac:dyDescent="0.2">
      <c r="A20" s="85"/>
      <c r="B20" s="85"/>
      <c r="C20" s="265" t="s">
        <v>66</v>
      </c>
      <c r="D20" s="264" t="s">
        <v>90</v>
      </c>
      <c r="E20" s="263"/>
      <c r="F20" s="263"/>
      <c r="G20" s="262"/>
      <c r="H20" s="258" t="s">
        <v>89</v>
      </c>
      <c r="I20" s="257"/>
      <c r="J20" s="257"/>
      <c r="K20" s="257"/>
      <c r="L20" s="256"/>
      <c r="M20" s="261" t="s">
        <v>88</v>
      </c>
      <c r="N20" s="260"/>
      <c r="O20" s="260"/>
      <c r="P20" s="260"/>
      <c r="Q20" s="259"/>
      <c r="R20" s="261" t="s">
        <v>87</v>
      </c>
      <c r="S20" s="260"/>
      <c r="T20" s="260"/>
      <c r="U20" s="259"/>
      <c r="V20" s="258" t="s">
        <v>86</v>
      </c>
      <c r="W20" s="257"/>
      <c r="X20" s="257"/>
      <c r="Y20" s="257"/>
      <c r="Z20" s="256"/>
      <c r="AA20" s="258" t="s">
        <v>85</v>
      </c>
      <c r="AB20" s="257"/>
      <c r="AC20" s="257"/>
      <c r="AD20" s="256"/>
      <c r="AE20" s="258" t="s">
        <v>84</v>
      </c>
      <c r="AF20" s="257"/>
      <c r="AG20" s="257"/>
      <c r="AH20" s="256"/>
      <c r="AI20" s="258" t="s">
        <v>83</v>
      </c>
      <c r="AJ20" s="257"/>
      <c r="AK20" s="257"/>
      <c r="AL20" s="256"/>
      <c r="AM20" s="258" t="s">
        <v>82</v>
      </c>
      <c r="AN20" s="257"/>
      <c r="AO20" s="257"/>
      <c r="AP20" s="256"/>
      <c r="AQ20" s="258" t="s">
        <v>81</v>
      </c>
      <c r="AR20" s="257"/>
      <c r="AS20" s="257"/>
      <c r="AT20" s="256"/>
      <c r="AU20" s="258" t="s">
        <v>80</v>
      </c>
      <c r="AV20" s="257"/>
      <c r="AW20" s="257"/>
      <c r="AX20" s="256"/>
      <c r="AY20" s="258" t="s">
        <v>79</v>
      </c>
      <c r="AZ20" s="257"/>
      <c r="BA20" s="257"/>
      <c r="BB20" s="257"/>
      <c r="BC20" s="256"/>
      <c r="BD20" s="85"/>
    </row>
    <row r="21" spans="1:63" ht="18" customHeight="1" thickBot="1" x14ac:dyDescent="0.25">
      <c r="A21" s="85"/>
      <c r="B21" s="85"/>
      <c r="C21" s="255"/>
      <c r="D21" s="253">
        <v>1</v>
      </c>
      <c r="E21" s="251">
        <f>D21+1</f>
        <v>2</v>
      </c>
      <c r="F21" s="251">
        <f>E21+1</f>
        <v>3</v>
      </c>
      <c r="G21" s="250">
        <f>F21+1</f>
        <v>4</v>
      </c>
      <c r="H21" s="253">
        <f>G21+1</f>
        <v>5</v>
      </c>
      <c r="I21" s="251">
        <f>H21+1</f>
        <v>6</v>
      </c>
      <c r="J21" s="251">
        <f>I21+1</f>
        <v>7</v>
      </c>
      <c r="K21" s="251">
        <f>J21+1</f>
        <v>8</v>
      </c>
      <c r="L21" s="250">
        <f>K21+1</f>
        <v>9</v>
      </c>
      <c r="M21" s="253">
        <f>L21+1</f>
        <v>10</v>
      </c>
      <c r="N21" s="251">
        <f>M21+1</f>
        <v>11</v>
      </c>
      <c r="O21" s="251">
        <f>N21+1</f>
        <v>12</v>
      </c>
      <c r="P21" s="251">
        <f>O21+1</f>
        <v>13</v>
      </c>
      <c r="Q21" s="250">
        <f>P21+1</f>
        <v>14</v>
      </c>
      <c r="R21" s="253">
        <f>Q21+1</f>
        <v>15</v>
      </c>
      <c r="S21" s="251">
        <f>R21+1</f>
        <v>16</v>
      </c>
      <c r="T21" s="251">
        <f>S21+1</f>
        <v>17</v>
      </c>
      <c r="U21" s="250">
        <f>T21+1</f>
        <v>18</v>
      </c>
      <c r="V21" s="253">
        <f>U21+1</f>
        <v>19</v>
      </c>
      <c r="W21" s="251">
        <f>V21+1</f>
        <v>20</v>
      </c>
      <c r="X21" s="251">
        <f>W21+1</f>
        <v>21</v>
      </c>
      <c r="Y21" s="251">
        <f>X21+1</f>
        <v>22</v>
      </c>
      <c r="Z21" s="250">
        <f>Y21+1</f>
        <v>23</v>
      </c>
      <c r="AA21" s="253">
        <f>Z21+1</f>
        <v>24</v>
      </c>
      <c r="AB21" s="251">
        <f>AA21+1</f>
        <v>25</v>
      </c>
      <c r="AC21" s="251">
        <f>AB21+1</f>
        <v>26</v>
      </c>
      <c r="AD21" s="250">
        <f>AC21+1</f>
        <v>27</v>
      </c>
      <c r="AE21" s="254">
        <f>AD21+1</f>
        <v>28</v>
      </c>
      <c r="AF21" s="251">
        <f>AE21+1</f>
        <v>29</v>
      </c>
      <c r="AG21" s="251">
        <f>AF21+1</f>
        <v>30</v>
      </c>
      <c r="AH21" s="250">
        <f>AG21+1</f>
        <v>31</v>
      </c>
      <c r="AI21" s="254">
        <f>AH21+1</f>
        <v>32</v>
      </c>
      <c r="AJ21" s="251">
        <f>AI21+1</f>
        <v>33</v>
      </c>
      <c r="AK21" s="251">
        <f>AJ21+1</f>
        <v>34</v>
      </c>
      <c r="AL21" s="250">
        <f>AK21+1</f>
        <v>35</v>
      </c>
      <c r="AM21" s="254">
        <f>AL21+1</f>
        <v>36</v>
      </c>
      <c r="AN21" s="251">
        <f>AM21+1</f>
        <v>37</v>
      </c>
      <c r="AO21" s="251">
        <f>AN21+1</f>
        <v>38</v>
      </c>
      <c r="AP21" s="250">
        <f>AO21+1</f>
        <v>39</v>
      </c>
      <c r="AQ21" s="254">
        <f>AP21+1</f>
        <v>40</v>
      </c>
      <c r="AR21" s="251">
        <f>AQ21+1</f>
        <v>41</v>
      </c>
      <c r="AS21" s="251">
        <f>AR21+1</f>
        <v>42</v>
      </c>
      <c r="AT21" s="250">
        <f>AS21+1</f>
        <v>43</v>
      </c>
      <c r="AU21" s="253">
        <f>AT21+1</f>
        <v>44</v>
      </c>
      <c r="AV21" s="252">
        <f>AU21+1</f>
        <v>45</v>
      </c>
      <c r="AW21" s="251">
        <f>AV21+1</f>
        <v>46</v>
      </c>
      <c r="AX21" s="250">
        <f>AW21+1</f>
        <v>47</v>
      </c>
      <c r="AY21" s="253">
        <f>AX21+1</f>
        <v>48</v>
      </c>
      <c r="AZ21" s="252">
        <f>AY21+1</f>
        <v>49</v>
      </c>
      <c r="BA21" s="251">
        <f>AZ21+1</f>
        <v>50</v>
      </c>
      <c r="BB21" s="251">
        <f>BA21+1</f>
        <v>51</v>
      </c>
      <c r="BC21" s="250">
        <f>BB21+1</f>
        <v>52</v>
      </c>
      <c r="BD21" s="85"/>
    </row>
    <row r="22" spans="1:63" ht="18" customHeight="1" thickTop="1" x14ac:dyDescent="0.3">
      <c r="A22" s="85"/>
      <c r="B22" s="85"/>
      <c r="C22" s="249" t="s">
        <v>56</v>
      </c>
      <c r="D22" s="248"/>
      <c r="E22" s="247"/>
      <c r="F22" s="247"/>
      <c r="G22" s="246"/>
      <c r="H22" s="235"/>
      <c r="I22" s="234"/>
      <c r="J22" s="234">
        <v>18</v>
      </c>
      <c r="K22" s="234"/>
      <c r="L22" s="233"/>
      <c r="M22" s="235"/>
      <c r="N22" s="234"/>
      <c r="O22" s="234"/>
      <c r="P22" s="234"/>
      <c r="Q22" s="233"/>
      <c r="R22" s="235"/>
      <c r="S22" s="234"/>
      <c r="T22" s="234"/>
      <c r="U22" s="233"/>
      <c r="V22" s="234" t="s">
        <v>76</v>
      </c>
      <c r="W22" s="234" t="s">
        <v>76</v>
      </c>
      <c r="X22" s="234" t="s">
        <v>71</v>
      </c>
      <c r="Y22" s="234" t="s">
        <v>71</v>
      </c>
      <c r="Z22" s="233"/>
      <c r="AA22" s="235"/>
      <c r="AB22" s="234"/>
      <c r="AC22" s="234"/>
      <c r="AD22" s="233"/>
      <c r="AE22" s="235"/>
      <c r="AF22" s="234">
        <v>18</v>
      </c>
      <c r="AG22" s="245"/>
      <c r="AH22" s="233"/>
      <c r="AI22" s="235"/>
      <c r="AJ22" s="234"/>
      <c r="AK22" s="234"/>
      <c r="AL22" s="233"/>
      <c r="AM22" s="235"/>
      <c r="AN22" s="234"/>
      <c r="AO22" s="234"/>
      <c r="AP22" s="233"/>
      <c r="AQ22" s="235"/>
      <c r="AR22" s="234" t="s">
        <v>76</v>
      </c>
      <c r="AS22" s="234" t="s">
        <v>76</v>
      </c>
      <c r="AT22" s="234" t="s">
        <v>71</v>
      </c>
      <c r="AU22" s="235" t="s">
        <v>71</v>
      </c>
      <c r="AV22" s="234" t="s">
        <v>71</v>
      </c>
      <c r="AW22" s="234" t="s">
        <v>71</v>
      </c>
      <c r="AX22" s="233" t="s">
        <v>71</v>
      </c>
      <c r="AY22" s="235" t="s">
        <v>71</v>
      </c>
      <c r="AZ22" s="234" t="s">
        <v>71</v>
      </c>
      <c r="BA22" s="234" t="s">
        <v>71</v>
      </c>
      <c r="BB22" s="234" t="s">
        <v>71</v>
      </c>
      <c r="BC22" s="233" t="s">
        <v>71</v>
      </c>
      <c r="BD22" s="85"/>
      <c r="BH22" s="53"/>
      <c r="BI22" s="5"/>
      <c r="BJ22" s="5"/>
      <c r="BK22" s="5"/>
    </row>
    <row r="23" spans="1:63" ht="18" customHeight="1" x14ac:dyDescent="0.2">
      <c r="A23" s="85"/>
      <c r="B23" s="85"/>
      <c r="C23" s="244" t="s">
        <v>55</v>
      </c>
      <c r="D23" s="243"/>
      <c r="E23" s="242"/>
      <c r="F23" s="242"/>
      <c r="G23" s="241"/>
      <c r="H23" s="239"/>
      <c r="I23" s="238"/>
      <c r="J23" s="238">
        <v>18</v>
      </c>
      <c r="K23" s="238"/>
      <c r="L23" s="240"/>
      <c r="M23" s="239"/>
      <c r="N23" s="238"/>
      <c r="O23" s="238"/>
      <c r="P23" s="238"/>
      <c r="Q23" s="240"/>
      <c r="R23" s="239"/>
      <c r="S23" s="238"/>
      <c r="T23" s="238"/>
      <c r="U23" s="240"/>
      <c r="V23" s="234" t="s">
        <v>76</v>
      </c>
      <c r="W23" s="234" t="s">
        <v>76</v>
      </c>
      <c r="X23" s="234" t="s">
        <v>71</v>
      </c>
      <c r="Y23" s="234" t="s">
        <v>71</v>
      </c>
      <c r="Z23" s="233"/>
      <c r="AA23" s="239"/>
      <c r="AB23" s="238"/>
      <c r="AC23" s="238"/>
      <c r="AD23" s="240"/>
      <c r="AE23" s="239"/>
      <c r="AF23" s="238">
        <v>18</v>
      </c>
      <c r="AG23" s="237"/>
      <c r="AH23" s="240"/>
      <c r="AI23" s="239"/>
      <c r="AJ23" s="238"/>
      <c r="AK23" s="238"/>
      <c r="AL23" s="240"/>
      <c r="AM23" s="239"/>
      <c r="AN23" s="238"/>
      <c r="AO23" s="238"/>
      <c r="AP23" s="240"/>
      <c r="AQ23" s="239"/>
      <c r="AR23" s="234" t="s">
        <v>76</v>
      </c>
      <c r="AS23" s="234" t="s">
        <v>76</v>
      </c>
      <c r="AT23" s="233" t="s">
        <v>71</v>
      </c>
      <c r="AU23" s="235" t="s">
        <v>71</v>
      </c>
      <c r="AV23" s="236" t="s">
        <v>71</v>
      </c>
      <c r="AW23" s="234" t="s">
        <v>71</v>
      </c>
      <c r="AX23" s="233" t="s">
        <v>71</v>
      </c>
      <c r="AY23" s="235" t="s">
        <v>71</v>
      </c>
      <c r="AZ23" s="234" t="s">
        <v>71</v>
      </c>
      <c r="BA23" s="234" t="s">
        <v>71</v>
      </c>
      <c r="BB23" s="234" t="s">
        <v>71</v>
      </c>
      <c r="BC23" s="233" t="s">
        <v>71</v>
      </c>
      <c r="BD23" s="85"/>
    </row>
    <row r="24" spans="1:63" ht="18" customHeight="1" thickBot="1" x14ac:dyDescent="0.25">
      <c r="C24" s="232" t="s">
        <v>154</v>
      </c>
      <c r="D24" s="231"/>
      <c r="E24" s="230"/>
      <c r="F24" s="230"/>
      <c r="G24" s="229"/>
      <c r="H24" s="224"/>
      <c r="I24" s="222"/>
      <c r="J24" s="222">
        <v>18</v>
      </c>
      <c r="K24" s="222"/>
      <c r="L24" s="221"/>
      <c r="M24" s="224"/>
      <c r="N24" s="222"/>
      <c r="O24" s="222"/>
      <c r="P24" s="222"/>
      <c r="Q24" s="221"/>
      <c r="R24" s="224"/>
      <c r="S24" s="222"/>
      <c r="T24" s="222"/>
      <c r="U24" s="221"/>
      <c r="V24" s="224" t="s">
        <v>76</v>
      </c>
      <c r="W24" s="222" t="s">
        <v>76</v>
      </c>
      <c r="X24" s="228" t="s">
        <v>71</v>
      </c>
      <c r="Y24" s="228" t="s">
        <v>71</v>
      </c>
      <c r="Z24" s="227"/>
      <c r="AA24" s="224"/>
      <c r="AB24" s="222"/>
      <c r="AC24" s="222"/>
      <c r="AD24" s="221"/>
      <c r="AE24" s="224"/>
      <c r="AF24" s="222">
        <v>9</v>
      </c>
      <c r="AG24" s="226"/>
      <c r="AH24" s="221"/>
      <c r="AI24" s="224" t="s">
        <v>76</v>
      </c>
      <c r="AJ24" s="222" t="s">
        <v>74</v>
      </c>
      <c r="AK24" s="222" t="s">
        <v>74</v>
      </c>
      <c r="AL24" s="221" t="s">
        <v>74</v>
      </c>
      <c r="AM24" s="225" t="s">
        <v>74</v>
      </c>
      <c r="AN24" s="222" t="s">
        <v>74</v>
      </c>
      <c r="AO24" s="222" t="s">
        <v>72</v>
      </c>
      <c r="AP24" s="223" t="s">
        <v>72</v>
      </c>
      <c r="AQ24" s="224" t="s">
        <v>72</v>
      </c>
      <c r="AR24" s="222" t="s">
        <v>72</v>
      </c>
      <c r="AS24" s="222" t="s">
        <v>255</v>
      </c>
      <c r="AT24" s="221" t="s">
        <v>255</v>
      </c>
      <c r="AU24" s="224"/>
      <c r="AV24" s="223"/>
      <c r="AW24" s="222"/>
      <c r="AX24" s="221"/>
      <c r="AY24" s="224"/>
      <c r="AZ24" s="223"/>
      <c r="BA24" s="222"/>
      <c r="BB24" s="222"/>
      <c r="BC24" s="221"/>
    </row>
    <row r="25" spans="1:63" s="211" customFormat="1" ht="15.75" x14ac:dyDescent="0.25">
      <c r="B25" s="213" t="s">
        <v>78</v>
      </c>
      <c r="F25" s="220"/>
      <c r="G25" s="211" t="s">
        <v>77</v>
      </c>
      <c r="J25" s="621"/>
      <c r="K25" s="621"/>
      <c r="L25" s="621"/>
      <c r="M25" s="621"/>
      <c r="N25" s="621"/>
      <c r="O25" s="621"/>
      <c r="P25" s="621"/>
      <c r="Q25" s="621"/>
      <c r="R25" s="620"/>
      <c r="S25" s="218" t="s">
        <v>76</v>
      </c>
      <c r="T25" s="211" t="s">
        <v>75</v>
      </c>
      <c r="X25" s="218" t="s">
        <v>74</v>
      </c>
      <c r="Y25" s="211" t="s">
        <v>73</v>
      </c>
      <c r="AB25" s="218" t="s">
        <v>72</v>
      </c>
      <c r="AC25" s="217" t="s">
        <v>12</v>
      </c>
      <c r="AD25" s="216"/>
      <c r="AE25" s="216"/>
      <c r="AF25" s="216"/>
      <c r="AG25" s="216"/>
      <c r="AH25" s="219"/>
      <c r="AI25" s="218" t="s">
        <v>255</v>
      </c>
      <c r="AJ25" s="217" t="s">
        <v>254</v>
      </c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BA25" s="215" t="s">
        <v>71</v>
      </c>
      <c r="BB25" s="211" t="s">
        <v>70</v>
      </c>
      <c r="BG25" s="213"/>
      <c r="BH25" s="214"/>
      <c r="BI25" s="214"/>
      <c r="BJ25" s="214"/>
    </row>
    <row r="26" spans="1:63" s="211" customFormat="1" ht="20.25" customHeight="1" x14ac:dyDescent="0.25">
      <c r="A26" s="213"/>
      <c r="I26" s="148"/>
      <c r="J26" s="148"/>
      <c r="AH26" s="148"/>
      <c r="AN26" s="212"/>
    </row>
    <row r="27" spans="1:63" s="151" customFormat="1" ht="18" customHeight="1" thickBot="1" x14ac:dyDescent="0.35">
      <c r="A27" s="209" t="s">
        <v>69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U27" s="209" t="s">
        <v>68</v>
      </c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10"/>
      <c r="AM27" s="209" t="s">
        <v>67</v>
      </c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</row>
    <row r="28" spans="1:63" s="151" customFormat="1" ht="22.5" customHeight="1" x14ac:dyDescent="0.2">
      <c r="C28" s="208" t="s">
        <v>66</v>
      </c>
      <c r="D28" s="206" t="s">
        <v>65</v>
      </c>
      <c r="E28" s="205"/>
      <c r="F28" s="207" t="s">
        <v>64</v>
      </c>
      <c r="G28" s="205"/>
      <c r="H28" s="206" t="s">
        <v>63</v>
      </c>
      <c r="I28" s="205"/>
      <c r="J28" s="206" t="s">
        <v>12</v>
      </c>
      <c r="K28" s="205"/>
      <c r="L28" s="206" t="s">
        <v>253</v>
      </c>
      <c r="M28" s="207"/>
      <c r="N28" s="205"/>
      <c r="O28" s="204" t="s">
        <v>70</v>
      </c>
      <c r="P28" s="203"/>
      <c r="Q28" s="202" t="s">
        <v>62</v>
      </c>
      <c r="R28" s="201"/>
      <c r="W28" s="200" t="s">
        <v>61</v>
      </c>
      <c r="X28" s="199"/>
      <c r="Y28" s="199"/>
      <c r="Z28" s="199"/>
      <c r="AA28" s="199"/>
      <c r="AB28" s="198"/>
      <c r="AC28" s="197" t="s">
        <v>57</v>
      </c>
      <c r="AD28" s="197"/>
      <c r="AE28" s="197"/>
      <c r="AF28" s="196" t="s">
        <v>60</v>
      </c>
      <c r="AG28" s="195"/>
      <c r="AH28" s="194"/>
      <c r="AM28" s="191" t="s">
        <v>59</v>
      </c>
      <c r="AN28" s="192"/>
      <c r="AO28" s="192"/>
      <c r="AP28" s="192"/>
      <c r="AQ28" s="192"/>
      <c r="AR28" s="192"/>
      <c r="AS28" s="192"/>
      <c r="AT28" s="190"/>
      <c r="AU28" s="193" t="s">
        <v>58</v>
      </c>
      <c r="AV28" s="192"/>
      <c r="AW28" s="192"/>
      <c r="AX28" s="192"/>
      <c r="AY28" s="192"/>
      <c r="AZ28" s="192"/>
      <c r="BA28" s="192"/>
      <c r="BB28" s="192"/>
      <c r="BC28" s="190"/>
      <c r="BD28" s="191" t="s">
        <v>57</v>
      </c>
      <c r="BE28" s="190"/>
    </row>
    <row r="29" spans="1:63" s="151" customFormat="1" ht="23.25" customHeight="1" thickBot="1" x14ac:dyDescent="0.25">
      <c r="C29" s="189"/>
      <c r="D29" s="187"/>
      <c r="E29" s="186"/>
      <c r="F29" s="188"/>
      <c r="G29" s="186"/>
      <c r="H29" s="187"/>
      <c r="I29" s="186"/>
      <c r="J29" s="187"/>
      <c r="K29" s="186"/>
      <c r="L29" s="187"/>
      <c r="M29" s="188"/>
      <c r="N29" s="186"/>
      <c r="O29" s="185"/>
      <c r="P29" s="185"/>
      <c r="Q29" s="184"/>
      <c r="R29" s="183"/>
      <c r="W29" s="182"/>
      <c r="X29" s="181"/>
      <c r="Y29" s="181"/>
      <c r="Z29" s="181"/>
      <c r="AA29" s="181"/>
      <c r="AB29" s="180"/>
      <c r="AC29" s="179"/>
      <c r="AD29" s="179"/>
      <c r="AE29" s="179"/>
      <c r="AF29" s="178"/>
      <c r="AG29" s="177"/>
      <c r="AH29" s="176"/>
      <c r="AM29" s="174"/>
      <c r="AN29" s="175"/>
      <c r="AO29" s="175"/>
      <c r="AP29" s="175"/>
      <c r="AQ29" s="175"/>
      <c r="AR29" s="175"/>
      <c r="AS29" s="175"/>
      <c r="AT29" s="173"/>
      <c r="AU29" s="174"/>
      <c r="AV29" s="175"/>
      <c r="AW29" s="175"/>
      <c r="AX29" s="175"/>
      <c r="AY29" s="175"/>
      <c r="AZ29" s="175"/>
      <c r="BA29" s="175"/>
      <c r="BB29" s="175"/>
      <c r="BC29" s="173"/>
      <c r="BD29" s="174"/>
      <c r="BE29" s="173"/>
    </row>
    <row r="30" spans="1:63" s="151" customFormat="1" ht="16.5" customHeight="1" thickBot="1" x14ac:dyDescent="0.25">
      <c r="C30" s="166" t="s">
        <v>56</v>
      </c>
      <c r="D30" s="171">
        <v>36</v>
      </c>
      <c r="E30" s="170"/>
      <c r="F30" s="171">
        <v>4</v>
      </c>
      <c r="G30" s="170"/>
      <c r="H30" s="172"/>
      <c r="I30" s="172"/>
      <c r="J30" s="164"/>
      <c r="K30" s="163"/>
      <c r="L30" s="164"/>
      <c r="M30" s="165"/>
      <c r="N30" s="163"/>
      <c r="O30" s="171">
        <v>12</v>
      </c>
      <c r="P30" s="170"/>
      <c r="Q30" s="164">
        <v>52</v>
      </c>
      <c r="R30" s="163"/>
      <c r="W30" s="477" t="s">
        <v>53</v>
      </c>
      <c r="X30" s="476"/>
      <c r="Y30" s="476"/>
      <c r="Z30" s="476"/>
      <c r="AA30" s="476"/>
      <c r="AB30" s="475"/>
      <c r="AC30" s="159" t="s">
        <v>52</v>
      </c>
      <c r="AD30" s="158"/>
      <c r="AE30" s="157"/>
      <c r="AF30" s="159" t="s">
        <v>51</v>
      </c>
      <c r="AG30" s="158"/>
      <c r="AH30" s="157"/>
      <c r="AM30" s="474" t="s">
        <v>12</v>
      </c>
      <c r="AN30" s="473"/>
      <c r="AO30" s="473"/>
      <c r="AP30" s="473"/>
      <c r="AQ30" s="473"/>
      <c r="AR30" s="473"/>
      <c r="AS30" s="473"/>
      <c r="AT30" s="472"/>
      <c r="AU30" s="471" t="s">
        <v>252</v>
      </c>
      <c r="AV30" s="470"/>
      <c r="AW30" s="470"/>
      <c r="AX30" s="470"/>
      <c r="AY30" s="470"/>
      <c r="AZ30" s="470"/>
      <c r="BA30" s="470"/>
      <c r="BB30" s="470"/>
      <c r="BC30" s="469"/>
      <c r="BD30" s="64">
        <v>6</v>
      </c>
      <c r="BE30" s="63"/>
    </row>
    <row r="31" spans="1:63" s="151" customFormat="1" ht="15" customHeight="1" thickBot="1" x14ac:dyDescent="0.25">
      <c r="C31" s="166" t="s">
        <v>55</v>
      </c>
      <c r="D31" s="171">
        <v>36</v>
      </c>
      <c r="E31" s="170"/>
      <c r="F31" s="171">
        <v>4</v>
      </c>
      <c r="G31" s="170"/>
      <c r="H31" s="172"/>
      <c r="I31" s="172"/>
      <c r="J31" s="164"/>
      <c r="K31" s="163"/>
      <c r="L31" s="164"/>
      <c r="M31" s="165"/>
      <c r="N31" s="163"/>
      <c r="O31" s="171">
        <v>12</v>
      </c>
      <c r="P31" s="170"/>
      <c r="Q31" s="164">
        <v>52</v>
      </c>
      <c r="R31" s="163"/>
      <c r="W31" s="162"/>
      <c r="X31" s="161"/>
      <c r="Y31" s="161"/>
      <c r="Z31" s="161"/>
      <c r="AA31" s="161"/>
      <c r="AB31" s="160"/>
      <c r="AC31" s="159"/>
      <c r="AD31" s="158"/>
      <c r="AE31" s="157"/>
      <c r="AF31" s="159"/>
      <c r="AG31" s="158"/>
      <c r="AH31" s="157"/>
      <c r="AM31" s="156"/>
      <c r="AN31" s="155"/>
      <c r="AO31" s="155"/>
      <c r="AP31" s="155"/>
      <c r="AQ31" s="155"/>
      <c r="AR31" s="155"/>
      <c r="AS31" s="155"/>
      <c r="AT31" s="154"/>
      <c r="AU31" s="169"/>
      <c r="AV31" s="168"/>
      <c r="AW31" s="168"/>
      <c r="AX31" s="168"/>
      <c r="AY31" s="168"/>
      <c r="AZ31" s="168"/>
      <c r="BA31" s="168"/>
      <c r="BB31" s="168"/>
      <c r="BC31" s="167"/>
      <c r="BD31" s="153"/>
      <c r="BE31" s="152"/>
    </row>
    <row r="32" spans="1:63" s="151" customFormat="1" ht="15.75" customHeight="1" thickBot="1" x14ac:dyDescent="0.25">
      <c r="C32" s="166" t="s">
        <v>54</v>
      </c>
      <c r="D32" s="164">
        <v>27</v>
      </c>
      <c r="E32" s="163"/>
      <c r="F32" s="164">
        <v>3</v>
      </c>
      <c r="G32" s="163"/>
      <c r="H32" s="165">
        <v>5</v>
      </c>
      <c r="I32" s="165"/>
      <c r="J32" s="164">
        <v>4</v>
      </c>
      <c r="K32" s="163"/>
      <c r="L32" s="164">
        <v>2</v>
      </c>
      <c r="M32" s="165"/>
      <c r="N32" s="163"/>
      <c r="O32" s="164">
        <v>2</v>
      </c>
      <c r="P32" s="163"/>
      <c r="Q32" s="164">
        <v>43</v>
      </c>
      <c r="R32" s="163"/>
      <c r="W32" s="477"/>
      <c r="X32" s="476"/>
      <c r="Y32" s="476"/>
      <c r="Z32" s="476"/>
      <c r="AA32" s="476"/>
      <c r="AB32" s="475"/>
      <c r="AC32" s="159"/>
      <c r="AD32" s="158"/>
      <c r="AE32" s="157"/>
      <c r="AF32" s="159"/>
      <c r="AG32" s="158"/>
      <c r="AH32" s="157"/>
      <c r="AM32" s="474"/>
      <c r="AN32" s="473"/>
      <c r="AO32" s="473"/>
      <c r="AP32" s="473"/>
      <c r="AQ32" s="473"/>
      <c r="AR32" s="473"/>
      <c r="AS32" s="473"/>
      <c r="AT32" s="472"/>
      <c r="AU32" s="471"/>
      <c r="AV32" s="470"/>
      <c r="AW32" s="470"/>
      <c r="AX32" s="470"/>
      <c r="AY32" s="470"/>
      <c r="AZ32" s="470"/>
      <c r="BA32" s="470"/>
      <c r="BB32" s="470"/>
      <c r="BC32" s="469"/>
      <c r="BD32" s="64"/>
      <c r="BE32" s="63"/>
    </row>
    <row r="33" spans="1:62" s="84" customFormat="1" ht="15.75" customHeight="1" x14ac:dyDescent="0.2">
      <c r="A33" s="148"/>
      <c r="B33" s="148"/>
      <c r="C33" s="150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</row>
    <row r="34" spans="1:62" s="84" customFormat="1" ht="18" customHeight="1" thickBot="1" x14ac:dyDescent="0.25">
      <c r="A34" s="87" t="s">
        <v>50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</row>
    <row r="35" spans="1:62" s="84" customFormat="1" ht="33" customHeight="1" thickBot="1" x14ac:dyDescent="0.25">
      <c r="A35" s="85"/>
      <c r="B35" s="85"/>
      <c r="C35" s="85"/>
      <c r="D35" s="125" t="s">
        <v>49</v>
      </c>
      <c r="E35" s="147"/>
      <c r="F35" s="124"/>
      <c r="G35" s="146" t="s">
        <v>213</v>
      </c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4"/>
      <c r="U35" s="143" t="s">
        <v>48</v>
      </c>
      <c r="V35" s="142"/>
      <c r="W35" s="142"/>
      <c r="X35" s="142"/>
      <c r="Y35" s="142"/>
      <c r="Z35" s="142"/>
      <c r="AA35" s="142"/>
      <c r="AB35" s="142"/>
      <c r="AC35" s="141" t="s">
        <v>47</v>
      </c>
      <c r="AD35" s="140"/>
      <c r="AE35" s="139" t="s">
        <v>46</v>
      </c>
      <c r="AF35" s="139"/>
      <c r="AG35" s="139"/>
      <c r="AH35" s="139"/>
      <c r="AI35" s="139"/>
      <c r="AJ35" s="139"/>
      <c r="AK35" s="139"/>
      <c r="AL35" s="139"/>
      <c r="AM35" s="139"/>
      <c r="AN35" s="138"/>
      <c r="AO35" s="137" t="s">
        <v>45</v>
      </c>
      <c r="AP35" s="136"/>
      <c r="AQ35" s="135" t="s">
        <v>44</v>
      </c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468"/>
      <c r="BC35" s="127"/>
      <c r="BD35" s="127"/>
      <c r="BE35" s="127"/>
      <c r="BF35" s="127"/>
      <c r="BG35" s="133"/>
      <c r="BH35" s="133"/>
      <c r="BI35" s="133"/>
      <c r="BJ35" s="85"/>
    </row>
    <row r="36" spans="1:62" s="84" customFormat="1" ht="22.5" customHeight="1" thickBot="1" x14ac:dyDescent="0.25">
      <c r="A36" s="85"/>
      <c r="B36" s="85"/>
      <c r="C36" s="85"/>
      <c r="D36" s="108"/>
      <c r="E36" s="115"/>
      <c r="F36" s="107"/>
      <c r="G36" s="114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2"/>
      <c r="U36" s="118" t="s">
        <v>43</v>
      </c>
      <c r="V36" s="116"/>
      <c r="W36" s="118" t="s">
        <v>42</v>
      </c>
      <c r="X36" s="116"/>
      <c r="Y36" s="117" t="s">
        <v>212</v>
      </c>
      <c r="Z36" s="585"/>
      <c r="AA36" s="584" t="s">
        <v>211</v>
      </c>
      <c r="AB36" s="583"/>
      <c r="AC36" s="111"/>
      <c r="AD36" s="110"/>
      <c r="AE36" s="132" t="s">
        <v>41</v>
      </c>
      <c r="AF36" s="105"/>
      <c r="AG36" s="131" t="s">
        <v>40</v>
      </c>
      <c r="AH36" s="131"/>
      <c r="AI36" s="131"/>
      <c r="AJ36" s="131"/>
      <c r="AK36" s="131"/>
      <c r="AL36" s="131"/>
      <c r="AM36" s="131"/>
      <c r="AN36" s="130"/>
      <c r="AO36" s="104"/>
      <c r="AP36" s="103"/>
      <c r="AQ36" s="129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467"/>
      <c r="BC36" s="127"/>
      <c r="BD36" s="127"/>
      <c r="BE36" s="127"/>
      <c r="BF36" s="127"/>
      <c r="BG36" s="126"/>
      <c r="BH36" s="126"/>
      <c r="BI36" s="126"/>
      <c r="BJ36" s="85"/>
    </row>
    <row r="37" spans="1:62" s="84" customFormat="1" ht="19.5" customHeight="1" thickBot="1" x14ac:dyDescent="0.25">
      <c r="A37" s="85"/>
      <c r="B37" s="85"/>
      <c r="C37" s="85"/>
      <c r="D37" s="108"/>
      <c r="E37" s="115"/>
      <c r="F37" s="107"/>
      <c r="G37" s="114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2"/>
      <c r="U37" s="106"/>
      <c r="V37" s="105"/>
      <c r="W37" s="106"/>
      <c r="X37" s="105"/>
      <c r="Y37" s="582"/>
      <c r="Z37" s="581"/>
      <c r="AA37" s="580"/>
      <c r="AB37" s="579"/>
      <c r="AC37" s="111"/>
      <c r="AD37" s="110"/>
      <c r="AE37" s="109"/>
      <c r="AF37" s="105"/>
      <c r="AG37" s="125" t="s">
        <v>39</v>
      </c>
      <c r="AH37" s="124"/>
      <c r="AI37" s="123" t="s">
        <v>38</v>
      </c>
      <c r="AJ37" s="122"/>
      <c r="AK37" s="121"/>
      <c r="AL37" s="121"/>
      <c r="AM37" s="121"/>
      <c r="AN37" s="120"/>
      <c r="AO37" s="104"/>
      <c r="AP37" s="103"/>
      <c r="AQ37" s="102" t="s">
        <v>37</v>
      </c>
      <c r="AR37" s="101"/>
      <c r="AS37" s="101"/>
      <c r="AT37" s="119"/>
      <c r="AU37" s="102" t="s">
        <v>36</v>
      </c>
      <c r="AV37" s="101"/>
      <c r="AW37" s="101"/>
      <c r="AX37" s="119"/>
      <c r="AY37" s="102" t="s">
        <v>35</v>
      </c>
      <c r="AZ37" s="101"/>
      <c r="BA37" s="101"/>
      <c r="BB37" s="119"/>
      <c r="BC37" s="87"/>
      <c r="BD37" s="87"/>
      <c r="BE37" s="87"/>
      <c r="BF37" s="87"/>
      <c r="BG37" s="86" t="s">
        <v>251</v>
      </c>
      <c r="BH37" s="86"/>
      <c r="BI37" s="86"/>
      <c r="BJ37" s="85"/>
    </row>
    <row r="38" spans="1:62" s="84" customFormat="1" ht="24" customHeight="1" thickBot="1" x14ac:dyDescent="0.25">
      <c r="A38" s="85"/>
      <c r="B38" s="85"/>
      <c r="C38" s="85"/>
      <c r="D38" s="108"/>
      <c r="E38" s="115"/>
      <c r="F38" s="107"/>
      <c r="G38" s="114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2"/>
      <c r="U38" s="106"/>
      <c r="V38" s="105"/>
      <c r="W38" s="106"/>
      <c r="X38" s="105"/>
      <c r="Y38" s="582"/>
      <c r="Z38" s="581"/>
      <c r="AA38" s="580"/>
      <c r="AB38" s="579"/>
      <c r="AC38" s="111"/>
      <c r="AD38" s="110"/>
      <c r="AE38" s="109"/>
      <c r="AF38" s="105"/>
      <c r="AG38" s="108"/>
      <c r="AH38" s="107"/>
      <c r="AI38" s="118" t="s">
        <v>34</v>
      </c>
      <c r="AJ38" s="116"/>
      <c r="AK38" s="118" t="s">
        <v>33</v>
      </c>
      <c r="AL38" s="116"/>
      <c r="AM38" s="117" t="s">
        <v>32</v>
      </c>
      <c r="AN38" s="116"/>
      <c r="AO38" s="104"/>
      <c r="AP38" s="103"/>
      <c r="AQ38" s="102" t="s">
        <v>31</v>
      </c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19"/>
      <c r="BC38" s="21"/>
      <c r="BD38" s="21"/>
      <c r="BE38" s="21"/>
      <c r="BF38" s="21"/>
      <c r="BG38" s="86"/>
      <c r="BH38" s="86"/>
      <c r="BI38" s="86"/>
      <c r="BJ38" s="85"/>
    </row>
    <row r="39" spans="1:62" s="84" customFormat="1" ht="24" customHeight="1" thickBot="1" x14ac:dyDescent="0.25">
      <c r="A39" s="85"/>
      <c r="B39" s="85"/>
      <c r="C39" s="85"/>
      <c r="D39" s="108"/>
      <c r="E39" s="115"/>
      <c r="F39" s="107"/>
      <c r="G39" s="114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2"/>
      <c r="U39" s="106"/>
      <c r="V39" s="105"/>
      <c r="W39" s="106"/>
      <c r="X39" s="105"/>
      <c r="Y39" s="582"/>
      <c r="Z39" s="581"/>
      <c r="AA39" s="580"/>
      <c r="AB39" s="579"/>
      <c r="AC39" s="111"/>
      <c r="AD39" s="110"/>
      <c r="AE39" s="109"/>
      <c r="AF39" s="105"/>
      <c r="AG39" s="108"/>
      <c r="AH39" s="107"/>
      <c r="AI39" s="106"/>
      <c r="AJ39" s="105"/>
      <c r="AK39" s="106"/>
      <c r="AL39" s="105"/>
      <c r="AM39" s="106"/>
      <c r="AN39" s="105"/>
      <c r="AO39" s="104"/>
      <c r="AP39" s="103"/>
      <c r="AQ39" s="102">
        <v>1</v>
      </c>
      <c r="AR39" s="466"/>
      <c r="AS39" s="101">
        <v>2</v>
      </c>
      <c r="AT39" s="466"/>
      <c r="AU39" s="102">
        <v>3</v>
      </c>
      <c r="AV39" s="466"/>
      <c r="AW39" s="101">
        <v>4</v>
      </c>
      <c r="AX39" s="466"/>
      <c r="AY39" s="102">
        <v>5</v>
      </c>
      <c r="AZ39" s="466"/>
      <c r="BA39" s="101">
        <v>6</v>
      </c>
      <c r="BB39" s="119"/>
      <c r="BC39" s="87"/>
      <c r="BD39" s="87"/>
      <c r="BE39" s="87"/>
      <c r="BF39" s="87"/>
      <c r="BG39" s="86"/>
      <c r="BH39" s="86"/>
      <c r="BI39" s="86"/>
      <c r="BJ39" s="85"/>
    </row>
    <row r="40" spans="1:62" s="84" customFormat="1" ht="24" customHeight="1" thickBot="1" x14ac:dyDescent="0.25">
      <c r="A40" s="85"/>
      <c r="B40" s="85"/>
      <c r="C40" s="85"/>
      <c r="D40" s="108"/>
      <c r="E40" s="115"/>
      <c r="F40" s="107"/>
      <c r="G40" s="114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2"/>
      <c r="U40" s="106"/>
      <c r="V40" s="105"/>
      <c r="W40" s="106"/>
      <c r="X40" s="105"/>
      <c r="Y40" s="582"/>
      <c r="Z40" s="581"/>
      <c r="AA40" s="580"/>
      <c r="AB40" s="579"/>
      <c r="AC40" s="111"/>
      <c r="AD40" s="110"/>
      <c r="AE40" s="109"/>
      <c r="AF40" s="105"/>
      <c r="AG40" s="108"/>
      <c r="AH40" s="107"/>
      <c r="AI40" s="106"/>
      <c r="AJ40" s="105"/>
      <c r="AK40" s="106"/>
      <c r="AL40" s="105"/>
      <c r="AM40" s="106"/>
      <c r="AN40" s="105"/>
      <c r="AO40" s="104"/>
      <c r="AP40" s="103"/>
      <c r="AQ40" s="102" t="s">
        <v>30</v>
      </c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19"/>
      <c r="BC40" s="85"/>
      <c r="BD40" s="85"/>
      <c r="BE40" s="85"/>
      <c r="BF40" s="85"/>
      <c r="BG40" s="86"/>
      <c r="BH40" s="86"/>
      <c r="BI40" s="86"/>
      <c r="BJ40" s="85"/>
    </row>
    <row r="41" spans="1:62" s="84" customFormat="1" ht="28.5" customHeight="1" thickBot="1" x14ac:dyDescent="0.25">
      <c r="A41" s="85"/>
      <c r="B41" s="85"/>
      <c r="C41" s="85"/>
      <c r="D41" s="93"/>
      <c r="E41" s="100"/>
      <c r="F41" s="92"/>
      <c r="G41" s="99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7"/>
      <c r="U41" s="91"/>
      <c r="V41" s="90"/>
      <c r="W41" s="91"/>
      <c r="X41" s="90"/>
      <c r="Y41" s="578"/>
      <c r="Z41" s="577"/>
      <c r="AA41" s="576"/>
      <c r="AB41" s="575"/>
      <c r="AC41" s="96"/>
      <c r="AD41" s="95"/>
      <c r="AE41" s="94"/>
      <c r="AF41" s="90"/>
      <c r="AG41" s="93"/>
      <c r="AH41" s="92"/>
      <c r="AI41" s="91"/>
      <c r="AJ41" s="90"/>
      <c r="AK41" s="91"/>
      <c r="AL41" s="90"/>
      <c r="AM41" s="91"/>
      <c r="AN41" s="90"/>
      <c r="AO41" s="89"/>
      <c r="AP41" s="88"/>
      <c r="AQ41" s="465">
        <v>18</v>
      </c>
      <c r="AR41" s="464"/>
      <c r="AS41" s="463">
        <v>18</v>
      </c>
      <c r="AT41" s="464"/>
      <c r="AU41" s="465">
        <v>18</v>
      </c>
      <c r="AV41" s="464"/>
      <c r="AW41" s="463">
        <v>18</v>
      </c>
      <c r="AX41" s="464"/>
      <c r="AY41" s="465">
        <v>18</v>
      </c>
      <c r="AZ41" s="464"/>
      <c r="BA41" s="463">
        <v>9</v>
      </c>
      <c r="BB41" s="462"/>
      <c r="BC41" s="87"/>
      <c r="BD41" s="87"/>
      <c r="BE41" s="87"/>
      <c r="BF41" s="87"/>
      <c r="BG41" s="86"/>
      <c r="BH41" s="86"/>
      <c r="BI41" s="86"/>
      <c r="BJ41" s="85"/>
    </row>
    <row r="42" spans="1:62" s="68" customFormat="1" ht="15.75" customHeight="1" thickBot="1" x14ac:dyDescent="0.3">
      <c r="D42" s="82">
        <v>1</v>
      </c>
      <c r="E42" s="80"/>
      <c r="F42" s="83"/>
      <c r="G42" s="82">
        <v>2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3"/>
      <c r="U42" s="82">
        <v>3</v>
      </c>
      <c r="V42" s="83"/>
      <c r="W42" s="82">
        <v>4</v>
      </c>
      <c r="X42" s="83"/>
      <c r="Y42" s="82">
        <v>5</v>
      </c>
      <c r="Z42" s="83"/>
      <c r="AA42" s="82">
        <v>6</v>
      </c>
      <c r="AB42" s="83"/>
      <c r="AC42" s="82">
        <v>7</v>
      </c>
      <c r="AD42" s="83"/>
      <c r="AE42" s="82">
        <v>8</v>
      </c>
      <c r="AF42" s="83"/>
      <c r="AG42" s="82">
        <v>9</v>
      </c>
      <c r="AH42" s="83"/>
      <c r="AI42" s="82">
        <v>10</v>
      </c>
      <c r="AJ42" s="83"/>
      <c r="AK42" s="82">
        <v>11</v>
      </c>
      <c r="AL42" s="83"/>
      <c r="AM42" s="82">
        <v>12</v>
      </c>
      <c r="AN42" s="83"/>
      <c r="AO42" s="82">
        <v>13</v>
      </c>
      <c r="AP42" s="83"/>
      <c r="AQ42" s="82">
        <v>14</v>
      </c>
      <c r="AR42" s="80"/>
      <c r="AS42" s="81">
        <v>15</v>
      </c>
      <c r="AT42" s="83"/>
      <c r="AU42" s="82">
        <v>16</v>
      </c>
      <c r="AV42" s="80"/>
      <c r="AW42" s="81">
        <v>17</v>
      </c>
      <c r="AX42" s="83"/>
      <c r="AY42" s="82">
        <v>18</v>
      </c>
      <c r="AZ42" s="80"/>
      <c r="BA42" s="81">
        <v>19</v>
      </c>
      <c r="BB42" s="83"/>
      <c r="BC42" s="79"/>
      <c r="BD42" s="78"/>
      <c r="BE42" s="78"/>
      <c r="BF42" s="78"/>
      <c r="BH42" s="77"/>
      <c r="BI42" s="77"/>
      <c r="BJ42" s="77"/>
    </row>
    <row r="43" spans="1:62" s="68" customFormat="1" ht="26.25" customHeight="1" thickBot="1" x14ac:dyDescent="0.3">
      <c r="C43" s="368"/>
      <c r="D43" s="424" t="s">
        <v>210</v>
      </c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343"/>
      <c r="BC43" s="524"/>
      <c r="BD43" s="300"/>
      <c r="BE43" s="300"/>
      <c r="BF43" s="300"/>
      <c r="BG43" s="300"/>
      <c r="BH43" s="300"/>
      <c r="BI43" s="77"/>
      <c r="BJ43" s="77"/>
    </row>
    <row r="44" spans="1:62" s="333" customFormat="1" ht="23.25" customHeight="1" thickBot="1" x14ac:dyDescent="0.3">
      <c r="C44" s="368"/>
      <c r="D44" s="409" t="s">
        <v>209</v>
      </c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8"/>
      <c r="BC44" s="614"/>
      <c r="BD44" s="408"/>
      <c r="BE44" s="408"/>
      <c r="BF44" s="408"/>
      <c r="BG44" s="318"/>
      <c r="BH44" s="339"/>
      <c r="BI44" s="71"/>
      <c r="BJ44" s="71"/>
    </row>
    <row r="45" spans="1:62" s="333" customFormat="1" ht="21.95" hidden="1" customHeight="1" x14ac:dyDescent="0.25">
      <c r="A45" s="426"/>
      <c r="B45" s="426"/>
      <c r="C45" s="425"/>
      <c r="D45" s="574"/>
      <c r="E45" s="573"/>
      <c r="F45" s="572"/>
      <c r="G45" s="450"/>
      <c r="H45" s="449"/>
      <c r="I45" s="449"/>
      <c r="J45" s="449"/>
      <c r="K45" s="449"/>
      <c r="L45" s="449"/>
      <c r="M45" s="449"/>
      <c r="N45" s="449"/>
      <c r="O45" s="449"/>
      <c r="P45" s="449"/>
      <c r="Q45" s="449"/>
      <c r="R45" s="449"/>
      <c r="S45" s="449"/>
      <c r="T45" s="448"/>
      <c r="U45" s="400"/>
      <c r="V45" s="399"/>
      <c r="W45" s="404"/>
      <c r="X45" s="397"/>
      <c r="Y45" s="400"/>
      <c r="Z45" s="399"/>
      <c r="AA45" s="403"/>
      <c r="AB45" s="401"/>
      <c r="AC45" s="400"/>
      <c r="AD45" s="399"/>
      <c r="AE45" s="403"/>
      <c r="AF45" s="401"/>
      <c r="AG45" s="402"/>
      <c r="AH45" s="403"/>
      <c r="AI45" s="75"/>
      <c r="AJ45" s="74"/>
      <c r="AK45" s="402"/>
      <c r="AL45" s="403"/>
      <c r="AM45" s="403"/>
      <c r="AN45" s="401"/>
      <c r="AO45" s="402"/>
      <c r="AP45" s="401"/>
      <c r="AQ45" s="400"/>
      <c r="AR45" s="399"/>
      <c r="AS45" s="398"/>
      <c r="AT45" s="397"/>
      <c r="AU45" s="400"/>
      <c r="AV45" s="399"/>
      <c r="AW45" s="398"/>
      <c r="AX45" s="397"/>
      <c r="AY45" s="400"/>
      <c r="AZ45" s="399"/>
      <c r="BA45" s="398"/>
      <c r="BB45" s="397"/>
      <c r="BC45" s="543"/>
      <c r="BD45" s="387"/>
      <c r="BE45" s="387"/>
      <c r="BF45" s="387"/>
      <c r="BG45" s="387"/>
      <c r="BH45" s="387"/>
      <c r="BI45" s="71"/>
      <c r="BJ45" s="71"/>
    </row>
    <row r="46" spans="1:62" s="333" customFormat="1" ht="21.95" hidden="1" customHeight="1" x14ac:dyDescent="0.25">
      <c r="C46" s="368"/>
      <c r="D46" s="546"/>
      <c r="E46" s="545"/>
      <c r="F46" s="544"/>
      <c r="G46" s="379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7"/>
      <c r="U46" s="372"/>
      <c r="V46" s="371"/>
      <c r="W46" s="375"/>
      <c r="X46" s="369"/>
      <c r="Y46" s="372"/>
      <c r="Z46" s="371"/>
      <c r="AA46" s="376"/>
      <c r="AB46" s="373"/>
      <c r="AC46" s="372"/>
      <c r="AD46" s="371"/>
      <c r="AE46" s="376"/>
      <c r="AF46" s="373"/>
      <c r="AG46" s="374"/>
      <c r="AH46" s="376"/>
      <c r="AI46" s="375"/>
      <c r="AJ46" s="369"/>
      <c r="AK46" s="374"/>
      <c r="AL46" s="376"/>
      <c r="AM46" s="376"/>
      <c r="AN46" s="373"/>
      <c r="AO46" s="374"/>
      <c r="AP46" s="373"/>
      <c r="AQ46" s="372"/>
      <c r="AR46" s="371"/>
      <c r="AS46" s="370"/>
      <c r="AT46" s="369"/>
      <c r="AU46" s="372"/>
      <c r="AV46" s="371"/>
      <c r="AW46" s="370"/>
      <c r="AX46" s="369"/>
      <c r="AY46" s="372"/>
      <c r="AZ46" s="371"/>
      <c r="BA46" s="370"/>
      <c r="BB46" s="369"/>
      <c r="BC46" s="543"/>
      <c r="BD46" s="387"/>
      <c r="BE46" s="387"/>
      <c r="BF46" s="387"/>
      <c r="BG46" s="329"/>
      <c r="BH46" s="329"/>
      <c r="BI46" s="71"/>
      <c r="BJ46" s="71"/>
    </row>
    <row r="47" spans="1:62" s="333" customFormat="1" ht="21.95" hidden="1" customHeight="1" x14ac:dyDescent="0.25">
      <c r="C47" s="368"/>
      <c r="D47" s="546"/>
      <c r="E47" s="545"/>
      <c r="F47" s="544"/>
      <c r="G47" s="379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7"/>
      <c r="U47" s="372"/>
      <c r="V47" s="371"/>
      <c r="W47" s="375"/>
      <c r="X47" s="369"/>
      <c r="Y47" s="372"/>
      <c r="Z47" s="371"/>
      <c r="AA47" s="375"/>
      <c r="AB47" s="369"/>
      <c r="AC47" s="372"/>
      <c r="AD47" s="371"/>
      <c r="AE47" s="376"/>
      <c r="AF47" s="373"/>
      <c r="AG47" s="374"/>
      <c r="AH47" s="376"/>
      <c r="AI47" s="375"/>
      <c r="AJ47" s="369"/>
      <c r="AK47" s="374"/>
      <c r="AL47" s="376"/>
      <c r="AM47" s="376"/>
      <c r="AN47" s="373"/>
      <c r="AO47" s="374"/>
      <c r="AP47" s="373"/>
      <c r="AQ47" s="372"/>
      <c r="AR47" s="371"/>
      <c r="AS47" s="370"/>
      <c r="AT47" s="369"/>
      <c r="AU47" s="372"/>
      <c r="AV47" s="371"/>
      <c r="AW47" s="370"/>
      <c r="AX47" s="369"/>
      <c r="AY47" s="372"/>
      <c r="AZ47" s="371"/>
      <c r="BA47" s="370"/>
      <c r="BB47" s="369"/>
      <c r="BC47" s="543"/>
      <c r="BD47" s="387"/>
      <c r="BE47" s="387"/>
      <c r="BF47" s="387"/>
      <c r="BG47" s="329"/>
      <c r="BH47" s="329"/>
      <c r="BI47" s="71"/>
      <c r="BJ47" s="71"/>
    </row>
    <row r="48" spans="1:62" s="333" customFormat="1" ht="21.95" hidden="1" customHeight="1" x14ac:dyDescent="0.25">
      <c r="C48" s="368"/>
      <c r="D48" s="546"/>
      <c r="E48" s="545"/>
      <c r="F48" s="544"/>
      <c r="G48" s="379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7"/>
      <c r="U48" s="372"/>
      <c r="V48" s="371"/>
      <c r="W48" s="375"/>
      <c r="X48" s="369"/>
      <c r="Y48" s="372"/>
      <c r="Z48" s="371"/>
      <c r="AA48" s="375"/>
      <c r="AB48" s="369"/>
      <c r="AC48" s="372"/>
      <c r="AD48" s="371"/>
      <c r="AE48" s="376"/>
      <c r="AF48" s="373"/>
      <c r="AG48" s="374"/>
      <c r="AH48" s="376"/>
      <c r="AI48" s="375"/>
      <c r="AJ48" s="370"/>
      <c r="AK48" s="374"/>
      <c r="AL48" s="376"/>
      <c r="AM48" s="376"/>
      <c r="AN48" s="373"/>
      <c r="AO48" s="374"/>
      <c r="AP48" s="373"/>
      <c r="AQ48" s="372"/>
      <c r="AR48" s="371"/>
      <c r="AS48" s="370"/>
      <c r="AT48" s="369"/>
      <c r="AU48" s="372"/>
      <c r="AV48" s="371"/>
      <c r="AW48" s="370"/>
      <c r="AX48" s="369"/>
      <c r="AY48" s="372"/>
      <c r="AZ48" s="371"/>
      <c r="BA48" s="370"/>
      <c r="BB48" s="369"/>
      <c r="BC48" s="543"/>
      <c r="BD48" s="387"/>
      <c r="BE48" s="387"/>
      <c r="BF48" s="387"/>
      <c r="BG48" s="329"/>
      <c r="BH48" s="329"/>
      <c r="BI48" s="71"/>
      <c r="BJ48" s="71"/>
    </row>
    <row r="49" spans="3:62" s="333" customFormat="1" ht="21.95" hidden="1" customHeight="1" x14ac:dyDescent="0.25">
      <c r="C49" s="368"/>
      <c r="D49" s="546"/>
      <c r="E49" s="545"/>
      <c r="F49" s="544"/>
      <c r="G49" s="379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7"/>
      <c r="U49" s="372"/>
      <c r="V49" s="371"/>
      <c r="W49" s="375"/>
      <c r="X49" s="369"/>
      <c r="Y49" s="372"/>
      <c r="Z49" s="371"/>
      <c r="AA49" s="375"/>
      <c r="AB49" s="369"/>
      <c r="AC49" s="372"/>
      <c r="AD49" s="371"/>
      <c r="AE49" s="376"/>
      <c r="AF49" s="373"/>
      <c r="AG49" s="374"/>
      <c r="AH49" s="376"/>
      <c r="AI49" s="375"/>
      <c r="AJ49" s="370"/>
      <c r="AK49" s="374"/>
      <c r="AL49" s="376"/>
      <c r="AM49" s="376"/>
      <c r="AN49" s="373"/>
      <c r="AO49" s="374"/>
      <c r="AP49" s="373"/>
      <c r="AQ49" s="372"/>
      <c r="AR49" s="371"/>
      <c r="AS49" s="370"/>
      <c r="AT49" s="369"/>
      <c r="AU49" s="372"/>
      <c r="AV49" s="371"/>
      <c r="AW49" s="370"/>
      <c r="AX49" s="369"/>
      <c r="AY49" s="372"/>
      <c r="AZ49" s="371"/>
      <c r="BA49" s="370"/>
      <c r="BB49" s="369"/>
      <c r="BC49" s="543"/>
      <c r="BD49" s="387"/>
      <c r="BE49" s="387"/>
      <c r="BF49" s="387"/>
      <c r="BG49" s="329"/>
      <c r="BH49" s="329"/>
      <c r="BI49" s="71"/>
      <c r="BJ49" s="71"/>
    </row>
    <row r="50" spans="3:62" s="333" customFormat="1" ht="21.95" customHeight="1" x14ac:dyDescent="0.25">
      <c r="C50" s="368"/>
      <c r="D50" s="546" t="s">
        <v>153</v>
      </c>
      <c r="E50" s="545"/>
      <c r="F50" s="544"/>
      <c r="G50" s="433" t="s">
        <v>208</v>
      </c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1"/>
      <c r="U50" s="419"/>
      <c r="V50" s="418"/>
      <c r="W50" s="415">
        <v>2</v>
      </c>
      <c r="X50" s="414"/>
      <c r="Y50" s="419"/>
      <c r="Z50" s="418"/>
      <c r="AA50" s="415"/>
      <c r="AB50" s="414"/>
      <c r="AC50" s="441">
        <v>2</v>
      </c>
      <c r="AD50" s="442"/>
      <c r="AE50" s="442">
        <f>AC50*30</f>
        <v>60</v>
      </c>
      <c r="AF50" s="440"/>
      <c r="AG50" s="419"/>
      <c r="AH50" s="418"/>
      <c r="AI50" s="415"/>
      <c r="AJ50" s="414"/>
      <c r="AK50" s="442"/>
      <c r="AL50" s="442"/>
      <c r="AM50" s="442"/>
      <c r="AN50" s="440"/>
      <c r="AO50" s="441"/>
      <c r="AP50" s="440"/>
      <c r="AQ50" s="419"/>
      <c r="AR50" s="418"/>
      <c r="AS50" s="439"/>
      <c r="AT50" s="414"/>
      <c r="AU50" s="419"/>
      <c r="AV50" s="418"/>
      <c r="AW50" s="439"/>
      <c r="AX50" s="414"/>
      <c r="AY50" s="419"/>
      <c r="AZ50" s="418"/>
      <c r="BA50" s="439"/>
      <c r="BB50" s="414"/>
      <c r="BC50" s="543"/>
      <c r="BD50" s="387"/>
      <c r="BE50" s="387"/>
      <c r="BF50" s="387"/>
      <c r="BG50" s="387"/>
      <c r="BH50" s="387"/>
      <c r="BI50" s="71"/>
      <c r="BJ50" s="71"/>
    </row>
    <row r="51" spans="3:62" s="333" customFormat="1" ht="21.95" customHeight="1" x14ac:dyDescent="0.2">
      <c r="C51" s="368"/>
      <c r="D51" s="546" t="s">
        <v>152</v>
      </c>
      <c r="E51" s="545"/>
      <c r="F51" s="544"/>
      <c r="G51" s="386" t="s">
        <v>207</v>
      </c>
      <c r="H51" s="619"/>
      <c r="I51" s="619"/>
      <c r="J51" s="619"/>
      <c r="K51" s="619"/>
      <c r="L51" s="619"/>
      <c r="M51" s="619"/>
      <c r="N51" s="619"/>
      <c r="O51" s="619"/>
      <c r="P51" s="619"/>
      <c r="Q51" s="619"/>
      <c r="R51" s="619"/>
      <c r="S51" s="619"/>
      <c r="T51" s="568"/>
      <c r="U51" s="372"/>
      <c r="V51" s="371"/>
      <c r="W51" s="375">
        <v>1</v>
      </c>
      <c r="X51" s="369"/>
      <c r="Y51" s="372"/>
      <c r="Z51" s="371"/>
      <c r="AA51" s="375"/>
      <c r="AB51" s="369"/>
      <c r="AC51" s="374">
        <v>2</v>
      </c>
      <c r="AD51" s="376"/>
      <c r="AE51" s="376">
        <f>AC51*30</f>
        <v>60</v>
      </c>
      <c r="AF51" s="373"/>
      <c r="AG51" s="372"/>
      <c r="AH51" s="371"/>
      <c r="AI51" s="375"/>
      <c r="AJ51" s="369"/>
      <c r="AK51" s="376"/>
      <c r="AL51" s="376"/>
      <c r="AM51" s="376"/>
      <c r="AN51" s="373"/>
      <c r="AO51" s="374"/>
      <c r="AP51" s="373"/>
      <c r="AQ51" s="372"/>
      <c r="AR51" s="371"/>
      <c r="AS51" s="370"/>
      <c r="AT51" s="369"/>
      <c r="AU51" s="372"/>
      <c r="AV51" s="371"/>
      <c r="AW51" s="370"/>
      <c r="AX51" s="369"/>
      <c r="AY51" s="372"/>
      <c r="AZ51" s="371"/>
      <c r="BA51" s="370"/>
      <c r="BB51" s="369"/>
      <c r="BC51" s="543"/>
      <c r="BD51" s="387"/>
      <c r="BE51" s="387"/>
      <c r="BF51" s="387"/>
      <c r="BG51" s="387"/>
      <c r="BH51" s="387"/>
      <c r="BI51" s="71"/>
      <c r="BJ51" s="71"/>
    </row>
    <row r="52" spans="3:62" s="333" customFormat="1" ht="21.95" customHeight="1" x14ac:dyDescent="0.25">
      <c r="C52" s="368"/>
      <c r="D52" s="546" t="s">
        <v>151</v>
      </c>
      <c r="E52" s="545"/>
      <c r="F52" s="544"/>
      <c r="G52" s="379" t="s">
        <v>6</v>
      </c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7"/>
      <c r="U52" s="372"/>
      <c r="V52" s="371"/>
      <c r="W52" s="375">
        <v>2</v>
      </c>
      <c r="X52" s="369"/>
      <c r="Y52" s="372"/>
      <c r="Z52" s="371"/>
      <c r="AA52" s="375" t="s">
        <v>27</v>
      </c>
      <c r="AB52" s="369"/>
      <c r="AC52" s="374">
        <v>2.5</v>
      </c>
      <c r="AD52" s="376"/>
      <c r="AE52" s="376">
        <f>AC52*30</f>
        <v>75</v>
      </c>
      <c r="AF52" s="373"/>
      <c r="AG52" s="372">
        <f>AI52+AK52+AM52</f>
        <v>72</v>
      </c>
      <c r="AH52" s="371"/>
      <c r="AI52" s="375"/>
      <c r="AJ52" s="369"/>
      <c r="AK52" s="376">
        <v>72</v>
      </c>
      <c r="AL52" s="376"/>
      <c r="AM52" s="376"/>
      <c r="AN52" s="373"/>
      <c r="AO52" s="374">
        <f>AE52-AG52</f>
        <v>3</v>
      </c>
      <c r="AP52" s="373"/>
      <c r="AQ52" s="372">
        <v>2</v>
      </c>
      <c r="AR52" s="371"/>
      <c r="AS52" s="370">
        <v>2</v>
      </c>
      <c r="AT52" s="369"/>
      <c r="AU52" s="372"/>
      <c r="AV52" s="371"/>
      <c r="AW52" s="370"/>
      <c r="AX52" s="369"/>
      <c r="AY52" s="372"/>
      <c r="AZ52" s="371"/>
      <c r="BA52" s="370"/>
      <c r="BB52" s="369"/>
      <c r="BC52" s="543"/>
      <c r="BD52" s="387"/>
      <c r="BE52" s="387"/>
      <c r="BF52" s="387"/>
      <c r="BG52" s="387"/>
      <c r="BH52" s="387"/>
      <c r="BI52" s="71"/>
      <c r="BJ52" s="71"/>
    </row>
    <row r="53" spans="3:62" s="333" customFormat="1" ht="21.95" customHeight="1" x14ac:dyDescent="0.25">
      <c r="C53" s="368"/>
      <c r="D53" s="546" t="s">
        <v>150</v>
      </c>
      <c r="E53" s="545"/>
      <c r="F53" s="544"/>
      <c r="G53" s="433" t="s">
        <v>16</v>
      </c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1"/>
      <c r="U53" s="419"/>
      <c r="V53" s="418"/>
      <c r="W53" s="415" t="s">
        <v>125</v>
      </c>
      <c r="X53" s="414"/>
      <c r="Y53" s="419"/>
      <c r="Z53" s="418"/>
      <c r="AA53" s="415" t="s">
        <v>206</v>
      </c>
      <c r="AB53" s="414"/>
      <c r="AC53" s="441">
        <v>6</v>
      </c>
      <c r="AD53" s="442"/>
      <c r="AE53" s="442">
        <f>AC53*30</f>
        <v>180</v>
      </c>
      <c r="AF53" s="440"/>
      <c r="AG53" s="419">
        <f>AI53+AK53+AM53</f>
        <v>144</v>
      </c>
      <c r="AH53" s="418"/>
      <c r="AI53" s="415"/>
      <c r="AJ53" s="414"/>
      <c r="AK53" s="442">
        <v>144</v>
      </c>
      <c r="AL53" s="442"/>
      <c r="AM53" s="442"/>
      <c r="AN53" s="440"/>
      <c r="AO53" s="441">
        <f>AE53-AG53</f>
        <v>36</v>
      </c>
      <c r="AP53" s="440"/>
      <c r="AQ53" s="419">
        <v>2</v>
      </c>
      <c r="AR53" s="418"/>
      <c r="AS53" s="439">
        <v>2</v>
      </c>
      <c r="AT53" s="414"/>
      <c r="AU53" s="419">
        <v>2</v>
      </c>
      <c r="AV53" s="418"/>
      <c r="AW53" s="439">
        <v>2</v>
      </c>
      <c r="AX53" s="414"/>
      <c r="AY53" s="419"/>
      <c r="AZ53" s="418"/>
      <c r="BA53" s="439"/>
      <c r="BB53" s="414"/>
      <c r="BC53" s="543"/>
      <c r="BD53" s="387"/>
      <c r="BE53" s="387"/>
      <c r="BF53" s="387"/>
      <c r="BG53" s="387"/>
      <c r="BH53" s="387"/>
      <c r="BI53" s="71"/>
      <c r="BJ53" s="71"/>
    </row>
    <row r="54" spans="3:62" s="333" customFormat="1" ht="21.95" customHeight="1" x14ac:dyDescent="0.25">
      <c r="C54" s="368"/>
      <c r="D54" s="546" t="s">
        <v>149</v>
      </c>
      <c r="E54" s="545"/>
      <c r="F54" s="544"/>
      <c r="G54" s="571" t="s">
        <v>24</v>
      </c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69"/>
      <c r="U54" s="419"/>
      <c r="V54" s="418"/>
      <c r="W54" s="415"/>
      <c r="X54" s="414"/>
      <c r="Y54" s="419"/>
      <c r="Z54" s="418"/>
      <c r="AA54" s="415"/>
      <c r="AB54" s="414"/>
      <c r="AC54" s="419">
        <v>4</v>
      </c>
      <c r="AD54" s="418"/>
      <c r="AE54" s="442">
        <f>AC54*30</f>
        <v>120</v>
      </c>
      <c r="AF54" s="440"/>
      <c r="AG54" s="419"/>
      <c r="AH54" s="418"/>
      <c r="AI54" s="415"/>
      <c r="AJ54" s="414"/>
      <c r="AK54" s="442"/>
      <c r="AL54" s="442"/>
      <c r="AM54" s="442"/>
      <c r="AN54" s="440"/>
      <c r="AO54" s="441"/>
      <c r="AP54" s="440"/>
      <c r="AQ54" s="419"/>
      <c r="AR54" s="418"/>
      <c r="AS54" s="439"/>
      <c r="AT54" s="414"/>
      <c r="AU54" s="419"/>
      <c r="AV54" s="418"/>
      <c r="AW54" s="439"/>
      <c r="AX54" s="414"/>
      <c r="AY54" s="419"/>
      <c r="AZ54" s="418"/>
      <c r="BA54" s="439"/>
      <c r="BB54" s="414"/>
      <c r="BC54" s="543"/>
      <c r="BD54" s="387"/>
      <c r="BE54" s="387"/>
      <c r="BF54" s="387"/>
      <c r="BG54" s="387"/>
      <c r="BH54" s="387"/>
      <c r="BI54" s="71"/>
      <c r="BJ54" s="71"/>
    </row>
    <row r="55" spans="3:62" s="333" customFormat="1" ht="21.95" customHeight="1" x14ac:dyDescent="0.25">
      <c r="C55" s="368"/>
      <c r="D55" s="546" t="s">
        <v>147</v>
      </c>
      <c r="E55" s="545"/>
      <c r="F55" s="544"/>
      <c r="G55" s="379" t="s">
        <v>250</v>
      </c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7"/>
      <c r="U55" s="372"/>
      <c r="V55" s="371"/>
      <c r="W55" s="375">
        <v>5</v>
      </c>
      <c r="X55" s="369"/>
      <c r="Y55" s="372"/>
      <c r="Z55" s="371"/>
      <c r="AA55" s="375"/>
      <c r="AB55" s="369"/>
      <c r="AC55" s="372">
        <v>4</v>
      </c>
      <c r="AD55" s="371"/>
      <c r="AE55" s="376">
        <f>AC55*30</f>
        <v>120</v>
      </c>
      <c r="AF55" s="373"/>
      <c r="AG55" s="372"/>
      <c r="AH55" s="371"/>
      <c r="AI55" s="375"/>
      <c r="AJ55" s="369"/>
      <c r="AK55" s="376"/>
      <c r="AL55" s="376"/>
      <c r="AM55" s="376"/>
      <c r="AN55" s="373"/>
      <c r="AO55" s="374"/>
      <c r="AP55" s="373"/>
      <c r="AQ55" s="372"/>
      <c r="AR55" s="371"/>
      <c r="AS55" s="370"/>
      <c r="AT55" s="369"/>
      <c r="AU55" s="372"/>
      <c r="AV55" s="371"/>
      <c r="AW55" s="370"/>
      <c r="AX55" s="369"/>
      <c r="AY55" s="372"/>
      <c r="AZ55" s="371"/>
      <c r="BA55" s="370"/>
      <c r="BB55" s="369"/>
      <c r="BC55" s="543"/>
      <c r="BD55" s="387"/>
      <c r="BE55" s="387"/>
      <c r="BF55" s="387"/>
      <c r="BG55" s="387"/>
      <c r="BH55" s="387"/>
      <c r="BI55" s="71"/>
      <c r="BJ55" s="71"/>
    </row>
    <row r="56" spans="3:62" s="333" customFormat="1" ht="21.95" customHeight="1" x14ac:dyDescent="0.25">
      <c r="C56" s="368"/>
      <c r="D56" s="546" t="s">
        <v>146</v>
      </c>
      <c r="E56" s="545"/>
      <c r="F56" s="544"/>
      <c r="G56" s="386" t="s">
        <v>249</v>
      </c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4"/>
      <c r="U56" s="372"/>
      <c r="V56" s="371"/>
      <c r="W56" s="375"/>
      <c r="X56" s="369"/>
      <c r="Y56" s="372"/>
      <c r="Z56" s="371"/>
      <c r="AA56" s="375"/>
      <c r="AB56" s="369"/>
      <c r="AC56" s="374">
        <v>2</v>
      </c>
      <c r="AD56" s="376"/>
      <c r="AE56" s="376">
        <f>AC56*30</f>
        <v>60</v>
      </c>
      <c r="AF56" s="373"/>
      <c r="AG56" s="372"/>
      <c r="AH56" s="371"/>
      <c r="AI56" s="375"/>
      <c r="AJ56" s="369"/>
      <c r="AK56" s="376"/>
      <c r="AL56" s="376"/>
      <c r="AM56" s="376"/>
      <c r="AN56" s="373"/>
      <c r="AO56" s="374"/>
      <c r="AP56" s="373"/>
      <c r="AQ56" s="372"/>
      <c r="AR56" s="371"/>
      <c r="AS56" s="370"/>
      <c r="AT56" s="369"/>
      <c r="AU56" s="372"/>
      <c r="AV56" s="371"/>
      <c r="AW56" s="370"/>
      <c r="AX56" s="369"/>
      <c r="AY56" s="372"/>
      <c r="AZ56" s="371"/>
      <c r="BA56" s="370"/>
      <c r="BB56" s="369"/>
      <c r="BC56" s="543"/>
      <c r="BD56" s="387"/>
      <c r="BE56" s="387"/>
      <c r="BF56" s="387"/>
      <c r="BG56" s="387"/>
      <c r="BH56" s="387"/>
      <c r="BI56" s="71"/>
      <c r="BJ56" s="71"/>
    </row>
    <row r="57" spans="3:62" s="333" customFormat="1" ht="21.95" customHeight="1" x14ac:dyDescent="0.25">
      <c r="C57" s="368"/>
      <c r="D57" s="546" t="s">
        <v>145</v>
      </c>
      <c r="E57" s="545"/>
      <c r="F57" s="544"/>
      <c r="G57" s="433" t="s">
        <v>248</v>
      </c>
      <c r="H57" s="432"/>
      <c r="I57" s="432"/>
      <c r="J57" s="432"/>
      <c r="K57" s="432"/>
      <c r="L57" s="432"/>
      <c r="M57" s="432"/>
      <c r="N57" s="432"/>
      <c r="O57" s="432"/>
      <c r="P57" s="432"/>
      <c r="Q57" s="432"/>
      <c r="R57" s="432"/>
      <c r="S57" s="432"/>
      <c r="T57" s="431"/>
      <c r="U57" s="372"/>
      <c r="V57" s="371"/>
      <c r="W57" s="375"/>
      <c r="X57" s="369"/>
      <c r="Y57" s="372"/>
      <c r="Z57" s="371"/>
      <c r="AA57" s="375"/>
      <c r="AB57" s="369"/>
      <c r="AC57" s="374">
        <v>2</v>
      </c>
      <c r="AD57" s="376"/>
      <c r="AE57" s="376">
        <f>AC57*30</f>
        <v>60</v>
      </c>
      <c r="AF57" s="373"/>
      <c r="AG57" s="372"/>
      <c r="AH57" s="371"/>
      <c r="AI57" s="375"/>
      <c r="AJ57" s="369"/>
      <c r="AK57" s="376"/>
      <c r="AL57" s="376"/>
      <c r="AM57" s="376"/>
      <c r="AN57" s="373"/>
      <c r="AO57" s="374"/>
      <c r="AP57" s="373"/>
      <c r="AQ57" s="453"/>
      <c r="AR57" s="452"/>
      <c r="AS57" s="566"/>
      <c r="AT57" s="565"/>
      <c r="AU57" s="453"/>
      <c r="AV57" s="452"/>
      <c r="AW57" s="444"/>
      <c r="AX57" s="443"/>
      <c r="AY57" s="453"/>
      <c r="AZ57" s="452"/>
      <c r="BA57" s="566"/>
      <c r="BB57" s="565"/>
      <c r="BC57" s="540"/>
      <c r="BD57" s="539"/>
      <c r="BE57" s="539"/>
      <c r="BF57" s="539"/>
      <c r="BG57" s="387"/>
      <c r="BH57" s="387"/>
      <c r="BI57" s="71"/>
      <c r="BJ57" s="71"/>
    </row>
    <row r="58" spans="3:62" s="333" customFormat="1" ht="21.95" customHeight="1" x14ac:dyDescent="0.25">
      <c r="C58" s="368"/>
      <c r="D58" s="546" t="s">
        <v>144</v>
      </c>
      <c r="E58" s="545"/>
      <c r="F58" s="544"/>
      <c r="G58" s="386" t="s">
        <v>247</v>
      </c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4"/>
      <c r="U58" s="372"/>
      <c r="V58" s="371"/>
      <c r="W58" s="375">
        <v>2</v>
      </c>
      <c r="X58" s="369"/>
      <c r="Y58" s="372"/>
      <c r="Z58" s="371"/>
      <c r="AA58" s="375">
        <v>2</v>
      </c>
      <c r="AB58" s="369"/>
      <c r="AC58" s="374">
        <v>2</v>
      </c>
      <c r="AD58" s="376"/>
      <c r="AE58" s="376">
        <f>AC58*30</f>
        <v>60</v>
      </c>
      <c r="AF58" s="373"/>
      <c r="AG58" s="372">
        <f>AI58+AK58+AM58</f>
        <v>36</v>
      </c>
      <c r="AH58" s="371"/>
      <c r="AI58" s="375">
        <v>18</v>
      </c>
      <c r="AJ58" s="369"/>
      <c r="AK58" s="376">
        <v>18</v>
      </c>
      <c r="AL58" s="376"/>
      <c r="AM58" s="376"/>
      <c r="AN58" s="373"/>
      <c r="AO58" s="374">
        <f>AE58-AG58</f>
        <v>24</v>
      </c>
      <c r="AP58" s="373"/>
      <c r="AQ58" s="372"/>
      <c r="AR58" s="371"/>
      <c r="AS58" s="370">
        <v>2</v>
      </c>
      <c r="AT58" s="369"/>
      <c r="AU58" s="372"/>
      <c r="AV58" s="371"/>
      <c r="AW58" s="370"/>
      <c r="AX58" s="369"/>
      <c r="AY58" s="372"/>
      <c r="AZ58" s="371"/>
      <c r="BA58" s="370"/>
      <c r="BB58" s="369"/>
      <c r="BC58" s="543"/>
      <c r="BD58" s="387"/>
      <c r="BE58" s="387"/>
      <c r="BF58" s="387"/>
      <c r="BG58" s="387"/>
      <c r="BH58" s="387"/>
      <c r="BI58" s="71"/>
      <c r="BJ58" s="71"/>
    </row>
    <row r="59" spans="3:62" s="333" customFormat="1" ht="21.95" customHeight="1" x14ac:dyDescent="0.25">
      <c r="C59" s="368"/>
      <c r="D59" s="546" t="s">
        <v>143</v>
      </c>
      <c r="E59" s="545"/>
      <c r="F59" s="544"/>
      <c r="G59" s="433" t="s">
        <v>15</v>
      </c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1"/>
      <c r="U59" s="372"/>
      <c r="V59" s="371"/>
      <c r="W59" s="375"/>
      <c r="X59" s="369"/>
      <c r="Y59" s="372"/>
      <c r="Z59" s="371"/>
      <c r="AA59" s="375"/>
      <c r="AB59" s="369"/>
      <c r="AC59" s="372">
        <v>6</v>
      </c>
      <c r="AD59" s="371"/>
      <c r="AE59" s="376">
        <f>AC59*30</f>
        <v>180</v>
      </c>
      <c r="AF59" s="373"/>
      <c r="AG59" s="372"/>
      <c r="AH59" s="371"/>
      <c r="AI59" s="375"/>
      <c r="AJ59" s="369"/>
      <c r="AK59" s="372"/>
      <c r="AL59" s="371"/>
      <c r="AM59" s="375"/>
      <c r="AN59" s="369"/>
      <c r="AO59" s="374"/>
      <c r="AP59" s="373"/>
      <c r="AQ59" s="372"/>
      <c r="AR59" s="371"/>
      <c r="AS59" s="370"/>
      <c r="AT59" s="369"/>
      <c r="AU59" s="372"/>
      <c r="AV59" s="371"/>
      <c r="AW59" s="370"/>
      <c r="AX59" s="369"/>
      <c r="AY59" s="372"/>
      <c r="AZ59" s="371"/>
      <c r="BA59" s="370"/>
      <c r="BB59" s="369"/>
      <c r="BC59" s="543"/>
      <c r="BD59" s="387"/>
      <c r="BE59" s="387"/>
      <c r="BF59" s="387"/>
      <c r="BG59" s="387"/>
      <c r="BH59" s="387"/>
      <c r="BI59" s="71"/>
      <c r="BJ59" s="71"/>
    </row>
    <row r="60" spans="3:62" s="333" customFormat="1" ht="21.95" customHeight="1" x14ac:dyDescent="0.25">
      <c r="C60" s="368"/>
      <c r="D60" s="546" t="s">
        <v>142</v>
      </c>
      <c r="E60" s="545"/>
      <c r="F60" s="544"/>
      <c r="G60" s="447" t="s">
        <v>29</v>
      </c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5"/>
      <c r="U60" s="372" t="s">
        <v>5</v>
      </c>
      <c r="V60" s="371"/>
      <c r="W60" s="375"/>
      <c r="X60" s="369"/>
      <c r="Y60" s="372" t="s">
        <v>5</v>
      </c>
      <c r="Z60" s="371"/>
      <c r="AA60" s="376" t="s">
        <v>5</v>
      </c>
      <c r="AB60" s="373"/>
      <c r="AC60" s="372">
        <v>18</v>
      </c>
      <c r="AD60" s="371"/>
      <c r="AE60" s="376">
        <f>AC60*30</f>
        <v>540</v>
      </c>
      <c r="AF60" s="373"/>
      <c r="AG60" s="374">
        <f>AI60+AK60+AM60</f>
        <v>288</v>
      </c>
      <c r="AH60" s="376"/>
      <c r="AI60" s="73">
        <v>144</v>
      </c>
      <c r="AJ60" s="72"/>
      <c r="AK60" s="374">
        <v>144</v>
      </c>
      <c r="AL60" s="376"/>
      <c r="AM60" s="376"/>
      <c r="AN60" s="373"/>
      <c r="AO60" s="374">
        <f>AE60-AG60</f>
        <v>252</v>
      </c>
      <c r="AP60" s="373"/>
      <c r="AQ60" s="372">
        <v>6</v>
      </c>
      <c r="AR60" s="371"/>
      <c r="AS60" s="370">
        <v>6</v>
      </c>
      <c r="AT60" s="369"/>
      <c r="AU60" s="372">
        <v>4</v>
      </c>
      <c r="AV60" s="371"/>
      <c r="AW60" s="370"/>
      <c r="AX60" s="369"/>
      <c r="AY60" s="372"/>
      <c r="AZ60" s="371"/>
      <c r="BA60" s="370"/>
      <c r="BB60" s="369"/>
      <c r="BC60" s="543"/>
      <c r="BD60" s="387"/>
      <c r="BE60" s="387"/>
      <c r="BF60" s="387"/>
      <c r="BG60" s="387"/>
      <c r="BH60" s="387"/>
      <c r="BI60" s="71"/>
      <c r="BJ60" s="71"/>
    </row>
    <row r="61" spans="3:62" s="333" customFormat="1" ht="21.95" customHeight="1" x14ac:dyDescent="0.25">
      <c r="C61" s="368"/>
      <c r="D61" s="546" t="s">
        <v>141</v>
      </c>
      <c r="E61" s="545"/>
      <c r="F61" s="544"/>
      <c r="G61" s="379" t="s">
        <v>28</v>
      </c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7"/>
      <c r="U61" s="372" t="s">
        <v>27</v>
      </c>
      <c r="V61" s="371"/>
      <c r="W61" s="375"/>
      <c r="X61" s="369"/>
      <c r="Y61" s="372">
        <v>2</v>
      </c>
      <c r="Z61" s="371"/>
      <c r="AA61" s="376" t="s">
        <v>27</v>
      </c>
      <c r="AB61" s="373"/>
      <c r="AC61" s="372">
        <v>10</v>
      </c>
      <c r="AD61" s="371"/>
      <c r="AE61" s="376">
        <f>AC61*30</f>
        <v>300</v>
      </c>
      <c r="AF61" s="373"/>
      <c r="AG61" s="374">
        <f>AI61+AK61+AM61</f>
        <v>162</v>
      </c>
      <c r="AH61" s="376"/>
      <c r="AI61" s="375">
        <v>90</v>
      </c>
      <c r="AJ61" s="369"/>
      <c r="AK61" s="374">
        <v>36</v>
      </c>
      <c r="AL61" s="376"/>
      <c r="AM61" s="376">
        <v>36</v>
      </c>
      <c r="AN61" s="373"/>
      <c r="AO61" s="374">
        <f>AE61-AG61</f>
        <v>138</v>
      </c>
      <c r="AP61" s="373"/>
      <c r="AQ61" s="372">
        <v>4.5</v>
      </c>
      <c r="AR61" s="371"/>
      <c r="AS61" s="370">
        <v>4.5</v>
      </c>
      <c r="AT61" s="369"/>
      <c r="AU61" s="372"/>
      <c r="AV61" s="371"/>
      <c r="AW61" s="370"/>
      <c r="AX61" s="369"/>
      <c r="AY61" s="372"/>
      <c r="AZ61" s="371"/>
      <c r="BA61" s="370"/>
      <c r="BB61" s="369"/>
      <c r="BC61" s="543"/>
      <c r="BD61" s="387"/>
      <c r="BE61" s="387"/>
      <c r="BF61" s="387"/>
      <c r="BG61" s="387"/>
      <c r="BH61" s="387"/>
      <c r="BI61" s="71"/>
      <c r="BJ61" s="71"/>
    </row>
    <row r="62" spans="3:62" s="333" customFormat="1" ht="21.95" customHeight="1" x14ac:dyDescent="0.25">
      <c r="C62" s="368"/>
      <c r="D62" s="546" t="s">
        <v>140</v>
      </c>
      <c r="E62" s="545"/>
      <c r="F62" s="544"/>
      <c r="G62" s="379" t="s">
        <v>26</v>
      </c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7"/>
      <c r="U62" s="372"/>
      <c r="V62" s="371"/>
      <c r="W62" s="375"/>
      <c r="X62" s="369"/>
      <c r="Y62" s="372"/>
      <c r="Z62" s="371"/>
      <c r="AA62" s="375"/>
      <c r="AB62" s="369"/>
      <c r="AC62" s="372">
        <v>3</v>
      </c>
      <c r="AD62" s="371"/>
      <c r="AE62" s="376">
        <f>AC62*30</f>
        <v>90</v>
      </c>
      <c r="AF62" s="373"/>
      <c r="AG62" s="374"/>
      <c r="AH62" s="376"/>
      <c r="AI62" s="375"/>
      <c r="AJ62" s="369"/>
      <c r="AK62" s="374"/>
      <c r="AL62" s="376"/>
      <c r="AM62" s="376"/>
      <c r="AN62" s="373"/>
      <c r="AO62" s="374"/>
      <c r="AP62" s="373"/>
      <c r="AQ62" s="372"/>
      <c r="AR62" s="371"/>
      <c r="AS62" s="370"/>
      <c r="AT62" s="369"/>
      <c r="AU62" s="372"/>
      <c r="AV62" s="371"/>
      <c r="AW62" s="370"/>
      <c r="AX62" s="369"/>
      <c r="AY62" s="372"/>
      <c r="AZ62" s="371"/>
      <c r="BA62" s="370"/>
      <c r="BB62" s="369"/>
      <c r="BC62" s="543"/>
      <c r="BD62" s="387"/>
      <c r="BE62" s="387"/>
      <c r="BF62" s="387"/>
      <c r="BG62" s="387"/>
      <c r="BH62" s="387"/>
      <c r="BI62" s="71"/>
      <c r="BJ62" s="71"/>
    </row>
    <row r="63" spans="3:62" s="333" customFormat="1" ht="21.95" customHeight="1" x14ac:dyDescent="0.25">
      <c r="C63" s="368"/>
      <c r="D63" s="546" t="s">
        <v>138</v>
      </c>
      <c r="E63" s="545"/>
      <c r="F63" s="544"/>
      <c r="G63" s="379" t="s">
        <v>25</v>
      </c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  <c r="T63" s="377"/>
      <c r="U63" s="372">
        <v>2</v>
      </c>
      <c r="V63" s="371"/>
      <c r="W63" s="375">
        <v>3</v>
      </c>
      <c r="X63" s="369"/>
      <c r="Y63" s="372"/>
      <c r="Z63" s="371"/>
      <c r="AA63" s="375" t="s">
        <v>205</v>
      </c>
      <c r="AB63" s="369"/>
      <c r="AC63" s="372">
        <v>9</v>
      </c>
      <c r="AD63" s="371"/>
      <c r="AE63" s="376">
        <f>AC63*30</f>
        <v>270</v>
      </c>
      <c r="AF63" s="373"/>
      <c r="AG63" s="374">
        <f>AI63+AK63+AM63</f>
        <v>144</v>
      </c>
      <c r="AH63" s="376"/>
      <c r="AI63" s="375">
        <v>72</v>
      </c>
      <c r="AJ63" s="369"/>
      <c r="AK63" s="374">
        <v>72</v>
      </c>
      <c r="AL63" s="376"/>
      <c r="AM63" s="376"/>
      <c r="AN63" s="373"/>
      <c r="AO63" s="374">
        <f>AE63-AG63</f>
        <v>126</v>
      </c>
      <c r="AP63" s="373"/>
      <c r="AQ63" s="453"/>
      <c r="AR63" s="452"/>
      <c r="AS63" s="444">
        <v>6</v>
      </c>
      <c r="AT63" s="443"/>
      <c r="AU63" s="413">
        <v>2</v>
      </c>
      <c r="AV63" s="412"/>
      <c r="AW63" s="444"/>
      <c r="AX63" s="443"/>
      <c r="AY63" s="453"/>
      <c r="AZ63" s="452"/>
      <c r="BA63" s="566"/>
      <c r="BB63" s="565"/>
      <c r="BC63" s="540"/>
      <c r="BD63" s="539"/>
      <c r="BE63" s="539"/>
      <c r="BF63" s="539"/>
      <c r="BG63" s="387"/>
      <c r="BH63" s="387"/>
      <c r="BI63" s="71"/>
      <c r="BJ63" s="71"/>
    </row>
    <row r="64" spans="3:62" s="333" customFormat="1" ht="21.95" customHeight="1" x14ac:dyDescent="0.25">
      <c r="C64" s="368"/>
      <c r="D64" s="546" t="s">
        <v>137</v>
      </c>
      <c r="E64" s="545"/>
      <c r="F64" s="544"/>
      <c r="G64" s="386" t="s">
        <v>246</v>
      </c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4"/>
      <c r="U64" s="372"/>
      <c r="V64" s="371"/>
      <c r="W64" s="375"/>
      <c r="X64" s="369"/>
      <c r="Y64" s="372"/>
      <c r="Z64" s="371"/>
      <c r="AA64" s="375"/>
      <c r="AB64" s="369"/>
      <c r="AC64" s="372">
        <v>3</v>
      </c>
      <c r="AD64" s="371"/>
      <c r="AE64" s="375">
        <f>AC64*30</f>
        <v>90</v>
      </c>
      <c r="AF64" s="369"/>
      <c r="AG64" s="372"/>
      <c r="AH64" s="371"/>
      <c r="AI64" s="375"/>
      <c r="AJ64" s="369"/>
      <c r="AK64" s="372"/>
      <c r="AL64" s="371"/>
      <c r="AM64" s="375"/>
      <c r="AN64" s="369"/>
      <c r="AO64" s="372"/>
      <c r="AP64" s="369"/>
      <c r="AQ64" s="453"/>
      <c r="AR64" s="452"/>
      <c r="AS64" s="613"/>
      <c r="AT64" s="443"/>
      <c r="AU64" s="413"/>
      <c r="AV64" s="412"/>
      <c r="AW64" s="613"/>
      <c r="AX64" s="443"/>
      <c r="AY64" s="453"/>
      <c r="AZ64" s="452"/>
      <c r="BA64" s="616"/>
      <c r="BB64" s="565"/>
      <c r="BC64" s="540"/>
      <c r="BD64" s="539"/>
      <c r="BE64" s="539"/>
      <c r="BF64" s="539"/>
      <c r="BG64" s="387"/>
      <c r="BH64" s="387"/>
      <c r="BI64" s="71"/>
      <c r="BJ64" s="71"/>
    </row>
    <row r="65" spans="1:72" s="333" customFormat="1" ht="21.95" customHeight="1" x14ac:dyDescent="0.25">
      <c r="C65" s="368"/>
      <c r="D65" s="546" t="s">
        <v>136</v>
      </c>
      <c r="E65" s="545"/>
      <c r="F65" s="544"/>
      <c r="G65" s="388" t="s">
        <v>245</v>
      </c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72">
        <v>4</v>
      </c>
      <c r="V65" s="371"/>
      <c r="W65" s="375"/>
      <c r="X65" s="369"/>
      <c r="Y65" s="372">
        <v>4</v>
      </c>
      <c r="Z65" s="371"/>
      <c r="AA65" s="375">
        <v>4</v>
      </c>
      <c r="AB65" s="369"/>
      <c r="AC65" s="372">
        <v>4</v>
      </c>
      <c r="AD65" s="371"/>
      <c r="AE65" s="375">
        <f>AC65*30</f>
        <v>120</v>
      </c>
      <c r="AF65" s="369"/>
      <c r="AG65" s="372">
        <f>AI65+AK65+AM65</f>
        <v>36</v>
      </c>
      <c r="AH65" s="371"/>
      <c r="AI65" s="375">
        <v>18</v>
      </c>
      <c r="AJ65" s="369"/>
      <c r="AK65" s="372"/>
      <c r="AL65" s="371"/>
      <c r="AM65" s="375">
        <v>18</v>
      </c>
      <c r="AN65" s="369"/>
      <c r="AO65" s="372">
        <f>AE65-AG65</f>
        <v>84</v>
      </c>
      <c r="AP65" s="369"/>
      <c r="AQ65" s="453"/>
      <c r="AR65" s="452"/>
      <c r="AS65" s="616"/>
      <c r="AT65" s="565"/>
      <c r="AU65" s="413"/>
      <c r="AV65" s="412"/>
      <c r="AW65" s="613">
        <v>2</v>
      </c>
      <c r="AX65" s="443"/>
      <c r="AY65" s="413"/>
      <c r="AZ65" s="412"/>
      <c r="BA65" s="613"/>
      <c r="BB65" s="443"/>
      <c r="BC65" s="558"/>
      <c r="BD65" s="557"/>
      <c r="BE65" s="557"/>
      <c r="BF65" s="557"/>
      <c r="BG65" s="387"/>
      <c r="BH65" s="387"/>
      <c r="BI65" s="71"/>
      <c r="BJ65" s="71"/>
    </row>
    <row r="66" spans="1:72" s="333" customFormat="1" ht="21.95" customHeight="1" x14ac:dyDescent="0.25">
      <c r="C66" s="368"/>
      <c r="D66" s="546" t="s">
        <v>134</v>
      </c>
      <c r="E66" s="545"/>
      <c r="F66" s="544"/>
      <c r="G66" s="433" t="s">
        <v>23</v>
      </c>
      <c r="H66" s="432"/>
      <c r="I66" s="432"/>
      <c r="J66" s="432"/>
      <c r="K66" s="432"/>
      <c r="L66" s="432"/>
      <c r="M66" s="432"/>
      <c r="N66" s="432"/>
      <c r="O66" s="432"/>
      <c r="P66" s="432"/>
      <c r="Q66" s="432"/>
      <c r="R66" s="432"/>
      <c r="S66" s="432"/>
      <c r="T66" s="431"/>
      <c r="U66" s="419">
        <v>1</v>
      </c>
      <c r="V66" s="418"/>
      <c r="W66" s="415"/>
      <c r="X66" s="414"/>
      <c r="Y66" s="372"/>
      <c r="Z66" s="371"/>
      <c r="AA66" s="375">
        <v>1</v>
      </c>
      <c r="AB66" s="369"/>
      <c r="AC66" s="419">
        <v>3</v>
      </c>
      <c r="AD66" s="418"/>
      <c r="AE66" s="442">
        <f>AC66*30</f>
        <v>90</v>
      </c>
      <c r="AF66" s="440"/>
      <c r="AG66" s="441">
        <f>AI66+AK66+AM66</f>
        <v>36</v>
      </c>
      <c r="AH66" s="442"/>
      <c r="AI66" s="415">
        <v>18</v>
      </c>
      <c r="AJ66" s="414"/>
      <c r="AK66" s="441">
        <v>18</v>
      </c>
      <c r="AL66" s="442"/>
      <c r="AM66" s="442"/>
      <c r="AN66" s="440"/>
      <c r="AO66" s="441">
        <f>AE66-AG66</f>
        <v>54</v>
      </c>
      <c r="AP66" s="440"/>
      <c r="AQ66" s="419">
        <v>2</v>
      </c>
      <c r="AR66" s="418"/>
      <c r="AS66" s="439"/>
      <c r="AT66" s="414"/>
      <c r="AU66" s="417"/>
      <c r="AV66" s="416"/>
      <c r="AW66" s="609"/>
      <c r="AX66" s="410"/>
      <c r="AY66" s="417"/>
      <c r="AZ66" s="416"/>
      <c r="BA66" s="609"/>
      <c r="BB66" s="410"/>
      <c r="BC66" s="558"/>
      <c r="BD66" s="557"/>
      <c r="BE66" s="557"/>
      <c r="BF66" s="557"/>
      <c r="BG66" s="387"/>
      <c r="BH66" s="387"/>
      <c r="BI66" s="71"/>
      <c r="BJ66" s="71"/>
    </row>
    <row r="67" spans="1:72" s="333" customFormat="1" ht="21.95" customHeight="1" x14ac:dyDescent="0.25">
      <c r="C67" s="368"/>
      <c r="D67" s="546" t="s">
        <v>133</v>
      </c>
      <c r="E67" s="545"/>
      <c r="F67" s="544"/>
      <c r="G67" s="447" t="s">
        <v>22</v>
      </c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5"/>
      <c r="U67" s="372"/>
      <c r="V67" s="371"/>
      <c r="W67" s="375"/>
      <c r="X67" s="369"/>
      <c r="Y67" s="374"/>
      <c r="Z67" s="376"/>
      <c r="AA67" s="376"/>
      <c r="AB67" s="373"/>
      <c r="AC67" s="372">
        <v>5.5</v>
      </c>
      <c r="AD67" s="371"/>
      <c r="AE67" s="376">
        <f>AC67*30</f>
        <v>165</v>
      </c>
      <c r="AF67" s="373"/>
      <c r="AG67" s="372"/>
      <c r="AH67" s="371"/>
      <c r="AI67" s="375"/>
      <c r="AJ67" s="369"/>
      <c r="AK67" s="376"/>
      <c r="AL67" s="376"/>
      <c r="AM67" s="376"/>
      <c r="AN67" s="373"/>
      <c r="AO67" s="441"/>
      <c r="AP67" s="440"/>
      <c r="AQ67" s="372"/>
      <c r="AR67" s="371"/>
      <c r="AS67" s="370"/>
      <c r="AT67" s="369"/>
      <c r="AU67" s="413"/>
      <c r="AV67" s="412"/>
      <c r="AW67" s="444"/>
      <c r="AX67" s="443"/>
      <c r="AY67" s="413"/>
      <c r="AZ67" s="412"/>
      <c r="BA67" s="444"/>
      <c r="BB67" s="443"/>
      <c r="BC67" s="558"/>
      <c r="BD67" s="557"/>
      <c r="BE67" s="557"/>
      <c r="BF67" s="557"/>
      <c r="BG67" s="387"/>
      <c r="BH67" s="387"/>
      <c r="BI67" s="71"/>
      <c r="BJ67" s="71"/>
      <c r="BK67" s="340"/>
      <c r="BL67" s="318"/>
      <c r="BM67" s="318"/>
      <c r="BN67" s="318"/>
      <c r="BO67" s="318"/>
      <c r="BP67" s="318"/>
      <c r="BQ67" s="318"/>
      <c r="BR67" s="318"/>
      <c r="BS67" s="318"/>
      <c r="BT67" s="318"/>
    </row>
    <row r="68" spans="1:72" s="333" customFormat="1" ht="21.95" customHeight="1" x14ac:dyDescent="0.25">
      <c r="C68" s="368"/>
      <c r="D68" s="546" t="s">
        <v>132</v>
      </c>
      <c r="E68" s="545"/>
      <c r="F68" s="544"/>
      <c r="G68" s="379" t="s">
        <v>21</v>
      </c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7"/>
      <c r="U68" s="372">
        <v>1</v>
      </c>
      <c r="V68" s="371"/>
      <c r="W68" s="375"/>
      <c r="X68" s="369"/>
      <c r="Y68" s="372"/>
      <c r="Z68" s="371"/>
      <c r="AA68" s="375">
        <v>1</v>
      </c>
      <c r="AB68" s="369"/>
      <c r="AC68" s="372">
        <v>4.5</v>
      </c>
      <c r="AD68" s="371"/>
      <c r="AE68" s="376">
        <f>AC68*30</f>
        <v>135</v>
      </c>
      <c r="AF68" s="373"/>
      <c r="AG68" s="372">
        <f>AI68+AK68+AM68</f>
        <v>63</v>
      </c>
      <c r="AH68" s="371"/>
      <c r="AI68" s="375">
        <v>36</v>
      </c>
      <c r="AJ68" s="369"/>
      <c r="AK68" s="376">
        <v>27</v>
      </c>
      <c r="AL68" s="376"/>
      <c r="AM68" s="376"/>
      <c r="AN68" s="373"/>
      <c r="AO68" s="374">
        <f>AE68-AG68</f>
        <v>72</v>
      </c>
      <c r="AP68" s="373"/>
      <c r="AQ68" s="453">
        <v>3.5</v>
      </c>
      <c r="AR68" s="452"/>
      <c r="AS68" s="566"/>
      <c r="AT68" s="565"/>
      <c r="AU68" s="413"/>
      <c r="AV68" s="412"/>
      <c r="AW68" s="444"/>
      <c r="AX68" s="443"/>
      <c r="AY68" s="413"/>
      <c r="AZ68" s="412"/>
      <c r="BA68" s="444"/>
      <c r="BB68" s="443"/>
      <c r="BC68" s="558"/>
      <c r="BD68" s="557"/>
      <c r="BE68" s="557"/>
      <c r="BF68" s="557"/>
      <c r="BG68" s="387"/>
      <c r="BH68" s="387"/>
      <c r="BI68" s="71"/>
      <c r="BJ68" s="71"/>
    </row>
    <row r="69" spans="1:72" s="333" customFormat="1" ht="21.95" customHeight="1" x14ac:dyDescent="0.25">
      <c r="C69" s="368"/>
      <c r="D69" s="546" t="s">
        <v>130</v>
      </c>
      <c r="E69" s="545"/>
      <c r="F69" s="544"/>
      <c r="G69" s="379" t="s">
        <v>148</v>
      </c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7"/>
      <c r="U69" s="372"/>
      <c r="V69" s="371"/>
      <c r="W69" s="375">
        <v>3</v>
      </c>
      <c r="X69" s="369"/>
      <c r="Y69" s="372"/>
      <c r="Z69" s="371"/>
      <c r="AA69" s="376">
        <v>3</v>
      </c>
      <c r="AB69" s="373"/>
      <c r="AC69" s="372">
        <v>4</v>
      </c>
      <c r="AD69" s="371"/>
      <c r="AE69" s="376">
        <f>AC69*30</f>
        <v>120</v>
      </c>
      <c r="AF69" s="373"/>
      <c r="AG69" s="372">
        <f>AI69+AK69+AM69</f>
        <v>54</v>
      </c>
      <c r="AH69" s="371"/>
      <c r="AI69" s="375">
        <v>36</v>
      </c>
      <c r="AJ69" s="369"/>
      <c r="AK69" s="376"/>
      <c r="AL69" s="376"/>
      <c r="AM69" s="376">
        <v>18</v>
      </c>
      <c r="AN69" s="373"/>
      <c r="AO69" s="374">
        <f>AE69-AG69</f>
        <v>66</v>
      </c>
      <c r="AP69" s="373"/>
      <c r="AQ69" s="453"/>
      <c r="AR69" s="452"/>
      <c r="AS69" s="566"/>
      <c r="AT69" s="565"/>
      <c r="AU69" s="413">
        <v>3</v>
      </c>
      <c r="AV69" s="412"/>
      <c r="AW69" s="444"/>
      <c r="AX69" s="443"/>
      <c r="AY69" s="413"/>
      <c r="AZ69" s="412"/>
      <c r="BA69" s="444"/>
      <c r="BB69" s="443"/>
      <c r="BC69" s="558"/>
      <c r="BD69" s="557"/>
      <c r="BE69" s="557"/>
      <c r="BF69" s="557"/>
      <c r="BG69" s="387"/>
      <c r="BH69" s="387"/>
      <c r="BI69" s="71"/>
      <c r="BJ69" s="71"/>
    </row>
    <row r="70" spans="1:72" s="333" customFormat="1" ht="21.95" customHeight="1" x14ac:dyDescent="0.25">
      <c r="C70" s="368"/>
      <c r="D70" s="546" t="s">
        <v>129</v>
      </c>
      <c r="E70" s="545"/>
      <c r="F70" s="544"/>
      <c r="G70" s="379" t="s">
        <v>20</v>
      </c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7"/>
      <c r="U70" s="372">
        <v>5</v>
      </c>
      <c r="V70" s="371"/>
      <c r="W70" s="375">
        <v>4</v>
      </c>
      <c r="X70" s="369"/>
      <c r="Y70" s="374">
        <v>5</v>
      </c>
      <c r="Z70" s="376"/>
      <c r="AA70" s="376" t="s">
        <v>131</v>
      </c>
      <c r="AB70" s="373"/>
      <c r="AC70" s="372">
        <v>7</v>
      </c>
      <c r="AD70" s="371"/>
      <c r="AE70" s="376">
        <f>AC70*30</f>
        <v>210</v>
      </c>
      <c r="AF70" s="373"/>
      <c r="AG70" s="372">
        <f>AI70+AK70+AM70</f>
        <v>90</v>
      </c>
      <c r="AH70" s="371"/>
      <c r="AI70" s="375">
        <v>54</v>
      </c>
      <c r="AJ70" s="369"/>
      <c r="AK70" s="376">
        <v>36</v>
      </c>
      <c r="AL70" s="376"/>
      <c r="AM70" s="376"/>
      <c r="AN70" s="373"/>
      <c r="AO70" s="374">
        <f>AE70-AG70</f>
        <v>120</v>
      </c>
      <c r="AP70" s="373"/>
      <c r="AQ70" s="453"/>
      <c r="AR70" s="452"/>
      <c r="AS70" s="566"/>
      <c r="AT70" s="565"/>
      <c r="AU70" s="413"/>
      <c r="AV70" s="412"/>
      <c r="AW70" s="444">
        <v>3</v>
      </c>
      <c r="AX70" s="443"/>
      <c r="AY70" s="413">
        <v>2</v>
      </c>
      <c r="AZ70" s="412"/>
      <c r="BA70" s="444"/>
      <c r="BB70" s="443"/>
      <c r="BC70" s="558"/>
      <c r="BD70" s="557"/>
      <c r="BE70" s="557"/>
      <c r="BF70" s="557"/>
      <c r="BG70" s="387"/>
      <c r="BH70" s="387"/>
      <c r="BI70" s="71"/>
      <c r="BJ70" s="71"/>
    </row>
    <row r="71" spans="1:72" s="333" customFormat="1" ht="21.95" hidden="1" customHeight="1" x14ac:dyDescent="0.25">
      <c r="C71" s="368"/>
      <c r="D71" s="382"/>
      <c r="E71" s="381"/>
      <c r="F71" s="380"/>
      <c r="G71" s="379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7"/>
      <c r="U71" s="372"/>
      <c r="V71" s="371"/>
      <c r="W71" s="375"/>
      <c r="X71" s="369"/>
      <c r="Y71" s="372"/>
      <c r="Z71" s="371"/>
      <c r="AA71" s="375"/>
      <c r="AB71" s="369"/>
      <c r="AC71" s="372"/>
      <c r="AD71" s="371"/>
      <c r="AE71" s="376"/>
      <c r="AF71" s="373"/>
      <c r="AG71" s="372"/>
      <c r="AH71" s="371"/>
      <c r="AI71" s="375"/>
      <c r="AJ71" s="369"/>
      <c r="AK71" s="376"/>
      <c r="AL71" s="376"/>
      <c r="AM71" s="376"/>
      <c r="AN71" s="373"/>
      <c r="AO71" s="374"/>
      <c r="AP71" s="373"/>
      <c r="AQ71" s="372"/>
      <c r="AR71" s="371"/>
      <c r="AS71" s="370"/>
      <c r="AT71" s="369"/>
      <c r="AU71" s="413"/>
      <c r="AV71" s="412"/>
      <c r="AW71" s="444"/>
      <c r="AX71" s="443"/>
      <c r="AY71" s="413"/>
      <c r="AZ71" s="412"/>
      <c r="BA71" s="444"/>
      <c r="BB71" s="443"/>
      <c r="BC71" s="558"/>
      <c r="BD71" s="557"/>
      <c r="BE71" s="557"/>
      <c r="BF71" s="557"/>
      <c r="BG71" s="387"/>
      <c r="BH71" s="387"/>
      <c r="BI71" s="71"/>
      <c r="BJ71" s="71"/>
      <c r="BK71" s="451"/>
    </row>
    <row r="72" spans="1:72" s="333" customFormat="1" ht="21.75" hidden="1" customHeight="1" x14ac:dyDescent="0.25">
      <c r="C72" s="368"/>
      <c r="D72" s="546"/>
      <c r="E72" s="545"/>
      <c r="F72" s="544"/>
      <c r="G72" s="379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7"/>
      <c r="U72" s="372"/>
      <c r="V72" s="371"/>
      <c r="W72" s="375"/>
      <c r="X72" s="369"/>
      <c r="Y72" s="372"/>
      <c r="Z72" s="371"/>
      <c r="AA72" s="375"/>
      <c r="AB72" s="369"/>
      <c r="AC72" s="372"/>
      <c r="AD72" s="371"/>
      <c r="AE72" s="376"/>
      <c r="AF72" s="373"/>
      <c r="AG72" s="372"/>
      <c r="AH72" s="371"/>
      <c r="AI72" s="375"/>
      <c r="AJ72" s="369"/>
      <c r="AK72" s="376"/>
      <c r="AL72" s="376"/>
      <c r="AM72" s="376"/>
      <c r="AN72" s="373"/>
      <c r="AO72" s="374"/>
      <c r="AP72" s="373"/>
      <c r="AQ72" s="372"/>
      <c r="AR72" s="371"/>
      <c r="AS72" s="370"/>
      <c r="AT72" s="369"/>
      <c r="AU72" s="413"/>
      <c r="AV72" s="412"/>
      <c r="AW72" s="444"/>
      <c r="AX72" s="443"/>
      <c r="AY72" s="413"/>
      <c r="AZ72" s="412"/>
      <c r="BA72" s="444"/>
      <c r="BB72" s="443"/>
      <c r="BC72" s="558"/>
      <c r="BD72" s="557"/>
      <c r="BE72" s="557"/>
      <c r="BF72" s="557"/>
      <c r="BG72" s="387"/>
      <c r="BH72" s="387"/>
      <c r="BI72" s="71"/>
      <c r="BJ72" s="71"/>
    </row>
    <row r="73" spans="1:72" s="451" customFormat="1" ht="21.95" customHeight="1" thickBot="1" x14ac:dyDescent="0.3">
      <c r="A73" s="69"/>
      <c r="B73" s="69"/>
      <c r="C73" s="338"/>
      <c r="D73" s="367" t="s">
        <v>204</v>
      </c>
      <c r="E73" s="366"/>
      <c r="F73" s="366"/>
      <c r="G73" s="366"/>
      <c r="H73" s="366"/>
      <c r="I73" s="366"/>
      <c r="J73" s="366"/>
      <c r="K73" s="366"/>
      <c r="L73" s="366"/>
      <c r="M73" s="366"/>
      <c r="N73" s="366"/>
      <c r="O73" s="366"/>
      <c r="P73" s="366"/>
      <c r="Q73" s="366"/>
      <c r="R73" s="366"/>
      <c r="S73" s="366"/>
      <c r="T73" s="365"/>
      <c r="U73" s="456">
        <v>10</v>
      </c>
      <c r="V73" s="364"/>
      <c r="W73" s="460">
        <v>10</v>
      </c>
      <c r="X73" s="459"/>
      <c r="Y73" s="461">
        <v>6</v>
      </c>
      <c r="Z73" s="460"/>
      <c r="AA73" s="460">
        <v>18</v>
      </c>
      <c r="AB73" s="459"/>
      <c r="AC73" s="458">
        <f>SUM(AC45:AD72)</f>
        <v>103.5</v>
      </c>
      <c r="AD73" s="457"/>
      <c r="AE73" s="442">
        <f>SUM(AE45:AF72)</f>
        <v>3105</v>
      </c>
      <c r="AF73" s="440"/>
      <c r="AG73" s="441">
        <f>SUM(AG45:AH72)</f>
        <v>1125</v>
      </c>
      <c r="AH73" s="442"/>
      <c r="AI73" s="442">
        <f>SUM(AI45:AJ72)</f>
        <v>486</v>
      </c>
      <c r="AJ73" s="440"/>
      <c r="AK73" s="441">
        <f>SUM(AK45:AL72)</f>
        <v>567</v>
      </c>
      <c r="AL73" s="442"/>
      <c r="AM73" s="442">
        <f>SUM(AM45:AN72)</f>
        <v>72</v>
      </c>
      <c r="AN73" s="440"/>
      <c r="AO73" s="456">
        <f>SUM(AO45:AP72)</f>
        <v>975</v>
      </c>
      <c r="AP73" s="363"/>
      <c r="AQ73" s="413">
        <f>SUM(AQ45:AR72)</f>
        <v>20</v>
      </c>
      <c r="AR73" s="412"/>
      <c r="AS73" s="455">
        <f>SUM(AS45:AT72)</f>
        <v>22.5</v>
      </c>
      <c r="AT73" s="454"/>
      <c r="AU73" s="413">
        <f>SUM(AU45:AV72)</f>
        <v>11</v>
      </c>
      <c r="AV73" s="412"/>
      <c r="AW73" s="411">
        <f>SUM(AW45:AX72)</f>
        <v>7</v>
      </c>
      <c r="AX73" s="410"/>
      <c r="AY73" s="413">
        <f>SUM(AY45:AZ72)</f>
        <v>2</v>
      </c>
      <c r="AZ73" s="412"/>
      <c r="BA73" s="411">
        <f>SUM(BA45:BB72)</f>
        <v>0</v>
      </c>
      <c r="BB73" s="410"/>
      <c r="BC73" s="558"/>
      <c r="BD73" s="557"/>
      <c r="BE73" s="557"/>
      <c r="BF73" s="557"/>
      <c r="BG73" s="387"/>
      <c r="BH73" s="387"/>
      <c r="BI73" s="71"/>
      <c r="BJ73" s="71"/>
      <c r="BK73" s="333"/>
    </row>
    <row r="74" spans="1:72" s="333" customFormat="1" ht="22.5" customHeight="1" thickBot="1" x14ac:dyDescent="0.3">
      <c r="C74" s="368"/>
      <c r="D74" s="409" t="s">
        <v>203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8"/>
      <c r="BC74" s="614"/>
      <c r="BD74" s="408"/>
      <c r="BE74" s="408"/>
      <c r="BF74" s="408"/>
      <c r="BG74" s="387"/>
      <c r="BH74" s="387"/>
      <c r="BI74" s="71"/>
      <c r="BJ74" s="71"/>
    </row>
    <row r="75" spans="1:72" s="333" customFormat="1" ht="24" customHeight="1" x14ac:dyDescent="0.25">
      <c r="C75" s="383"/>
      <c r="D75" s="546" t="s">
        <v>124</v>
      </c>
      <c r="E75" s="545"/>
      <c r="F75" s="544"/>
      <c r="G75" s="385" t="s">
        <v>202</v>
      </c>
      <c r="H75" s="385"/>
      <c r="I75" s="385"/>
      <c r="J75" s="385"/>
      <c r="K75" s="385"/>
      <c r="L75" s="385"/>
      <c r="M75" s="385"/>
      <c r="N75" s="385"/>
      <c r="O75" s="385"/>
      <c r="P75" s="385"/>
      <c r="Q75" s="385"/>
      <c r="R75" s="385"/>
      <c r="S75" s="385"/>
      <c r="T75" s="385"/>
      <c r="U75" s="372"/>
      <c r="V75" s="371"/>
      <c r="W75" s="375">
        <v>1</v>
      </c>
      <c r="X75" s="369"/>
      <c r="Y75" s="372">
        <v>1</v>
      </c>
      <c r="Z75" s="371"/>
      <c r="AA75" s="375">
        <v>1</v>
      </c>
      <c r="AB75" s="369"/>
      <c r="AC75" s="372">
        <v>2.5</v>
      </c>
      <c r="AD75" s="371"/>
      <c r="AE75" s="375">
        <f>AC75*30</f>
        <v>75</v>
      </c>
      <c r="AF75" s="369"/>
      <c r="AG75" s="372">
        <f>AI75+AK75+AM75</f>
        <v>45</v>
      </c>
      <c r="AH75" s="371"/>
      <c r="AI75" s="370">
        <v>36</v>
      </c>
      <c r="AJ75" s="370"/>
      <c r="AK75" s="374">
        <v>9</v>
      </c>
      <c r="AL75" s="376"/>
      <c r="AM75" s="376"/>
      <c r="AN75" s="373"/>
      <c r="AO75" s="372">
        <f>AE75-AG75</f>
        <v>30</v>
      </c>
      <c r="AP75" s="369"/>
      <c r="AQ75" s="453">
        <v>2.5</v>
      </c>
      <c r="AR75" s="452"/>
      <c r="AS75" s="616"/>
      <c r="AT75" s="565"/>
      <c r="AU75" s="453"/>
      <c r="AV75" s="452"/>
      <c r="AW75" s="616"/>
      <c r="AX75" s="565"/>
      <c r="AY75" s="453"/>
      <c r="AZ75" s="452"/>
      <c r="BA75" s="616"/>
      <c r="BB75" s="566"/>
      <c r="BC75" s="540"/>
      <c r="BD75" s="539"/>
      <c r="BE75" s="539"/>
      <c r="BF75" s="539"/>
      <c r="BG75" s="387"/>
      <c r="BH75" s="387"/>
      <c r="BI75" s="71"/>
      <c r="BJ75" s="71"/>
    </row>
    <row r="76" spans="1:72" s="333" customFormat="1" ht="24" customHeight="1" x14ac:dyDescent="0.25">
      <c r="C76" s="383"/>
      <c r="D76" s="546" t="s">
        <v>123</v>
      </c>
      <c r="E76" s="545"/>
      <c r="F76" s="544"/>
      <c r="G76" s="379" t="s">
        <v>139</v>
      </c>
      <c r="H76" s="378"/>
      <c r="I76" s="378"/>
      <c r="J76" s="378"/>
      <c r="K76" s="378"/>
      <c r="L76" s="378"/>
      <c r="M76" s="378"/>
      <c r="N76" s="378"/>
      <c r="O76" s="378"/>
      <c r="P76" s="378"/>
      <c r="Q76" s="378"/>
      <c r="R76" s="378"/>
      <c r="S76" s="378"/>
      <c r="T76" s="377"/>
      <c r="U76" s="372">
        <v>2</v>
      </c>
      <c r="V76" s="371"/>
      <c r="W76" s="375">
        <v>1</v>
      </c>
      <c r="X76" s="369"/>
      <c r="Y76" s="372"/>
      <c r="Z76" s="371"/>
      <c r="AA76" s="376" t="s">
        <v>27</v>
      </c>
      <c r="AB76" s="373"/>
      <c r="AC76" s="372">
        <v>9</v>
      </c>
      <c r="AD76" s="371"/>
      <c r="AE76" s="376">
        <f>AC76*30</f>
        <v>270</v>
      </c>
      <c r="AF76" s="373"/>
      <c r="AG76" s="372">
        <f>AI76+AK76+AM76</f>
        <v>144</v>
      </c>
      <c r="AH76" s="371"/>
      <c r="AI76" s="375">
        <v>90</v>
      </c>
      <c r="AJ76" s="369"/>
      <c r="AK76" s="376">
        <v>36</v>
      </c>
      <c r="AL76" s="376"/>
      <c r="AM76" s="376">
        <v>18</v>
      </c>
      <c r="AN76" s="373"/>
      <c r="AO76" s="374">
        <f>AE76-AG76</f>
        <v>126</v>
      </c>
      <c r="AP76" s="373"/>
      <c r="AQ76" s="413">
        <v>4</v>
      </c>
      <c r="AR76" s="412"/>
      <c r="AS76" s="444">
        <v>4</v>
      </c>
      <c r="AT76" s="443"/>
      <c r="AU76" s="413"/>
      <c r="AV76" s="412"/>
      <c r="AW76" s="444"/>
      <c r="AX76" s="443"/>
      <c r="AY76" s="413"/>
      <c r="AZ76" s="412"/>
      <c r="BA76" s="444"/>
      <c r="BB76" s="443"/>
      <c r="BC76" s="558"/>
      <c r="BD76" s="557"/>
      <c r="BE76" s="557"/>
      <c r="BF76" s="557"/>
      <c r="BG76" s="329"/>
      <c r="BH76" s="329"/>
      <c r="BI76" s="71"/>
      <c r="BJ76" s="71"/>
    </row>
    <row r="77" spans="1:72" s="333" customFormat="1" ht="24" customHeight="1" x14ac:dyDescent="0.2">
      <c r="C77" s="383"/>
      <c r="D77" s="546" t="s">
        <v>122</v>
      </c>
      <c r="E77" s="545"/>
      <c r="F77" s="544"/>
      <c r="G77" s="433" t="s">
        <v>19</v>
      </c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1"/>
      <c r="U77" s="419" t="s">
        <v>196</v>
      </c>
      <c r="V77" s="418"/>
      <c r="W77" s="415"/>
      <c r="X77" s="414"/>
      <c r="Y77" s="372">
        <v>6</v>
      </c>
      <c r="Z77" s="567"/>
      <c r="AA77" s="375">
        <v>5</v>
      </c>
      <c r="AB77" s="568"/>
      <c r="AC77" s="419">
        <v>6</v>
      </c>
      <c r="AD77" s="418"/>
      <c r="AE77" s="376">
        <f>AC77*30</f>
        <v>180</v>
      </c>
      <c r="AF77" s="373"/>
      <c r="AG77" s="372">
        <f>AI77+AK77+AM77</f>
        <v>72</v>
      </c>
      <c r="AH77" s="371"/>
      <c r="AI77" s="415">
        <v>36</v>
      </c>
      <c r="AJ77" s="414"/>
      <c r="AK77" s="442">
        <v>36</v>
      </c>
      <c r="AL77" s="442"/>
      <c r="AM77" s="442"/>
      <c r="AN77" s="440"/>
      <c r="AO77" s="374">
        <f>AE77-AG77</f>
        <v>108</v>
      </c>
      <c r="AP77" s="373"/>
      <c r="AQ77" s="564"/>
      <c r="AR77" s="563"/>
      <c r="AS77" s="615"/>
      <c r="AT77" s="454"/>
      <c r="AU77" s="417"/>
      <c r="AV77" s="416"/>
      <c r="AW77" s="609"/>
      <c r="AX77" s="410"/>
      <c r="AY77" s="417">
        <v>2</v>
      </c>
      <c r="AZ77" s="416"/>
      <c r="BA77" s="609">
        <v>4</v>
      </c>
      <c r="BB77" s="410"/>
      <c r="BC77" s="558"/>
      <c r="BD77" s="557"/>
      <c r="BE77" s="557"/>
      <c r="BF77" s="557"/>
      <c r="BG77" s="329"/>
      <c r="BH77" s="329"/>
      <c r="BI77" s="71"/>
      <c r="BJ77" s="71"/>
    </row>
    <row r="78" spans="1:72" s="333" customFormat="1" ht="21.95" customHeight="1" x14ac:dyDescent="0.25">
      <c r="C78" s="383"/>
      <c r="D78" s="546" t="s">
        <v>200</v>
      </c>
      <c r="E78" s="545"/>
      <c r="F78" s="544"/>
      <c r="G78" s="379" t="s">
        <v>135</v>
      </c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7"/>
      <c r="U78" s="372">
        <v>3</v>
      </c>
      <c r="V78" s="371"/>
      <c r="W78" s="375"/>
      <c r="X78" s="369"/>
      <c r="Y78" s="372"/>
      <c r="Z78" s="371"/>
      <c r="AA78" s="375"/>
      <c r="AB78" s="369"/>
      <c r="AC78" s="372">
        <v>5.5</v>
      </c>
      <c r="AD78" s="371"/>
      <c r="AE78" s="376">
        <f>AC78*30</f>
        <v>165</v>
      </c>
      <c r="AF78" s="373"/>
      <c r="AG78" s="372"/>
      <c r="AH78" s="371"/>
      <c r="AI78" s="375"/>
      <c r="AJ78" s="369"/>
      <c r="AK78" s="376"/>
      <c r="AL78" s="376"/>
      <c r="AM78" s="376"/>
      <c r="AN78" s="373"/>
      <c r="AO78" s="374"/>
      <c r="AP78" s="373"/>
      <c r="AQ78" s="453"/>
      <c r="AR78" s="452"/>
      <c r="AS78" s="566"/>
      <c r="AT78" s="565"/>
      <c r="AU78" s="413"/>
      <c r="AV78" s="412"/>
      <c r="AW78" s="444"/>
      <c r="AX78" s="443"/>
      <c r="AY78" s="413"/>
      <c r="AZ78" s="412"/>
      <c r="BA78" s="444"/>
      <c r="BB78" s="443"/>
      <c r="BC78" s="558"/>
      <c r="BD78" s="557"/>
      <c r="BE78" s="557"/>
      <c r="BF78" s="557"/>
      <c r="BG78" s="387"/>
      <c r="BH78" s="387"/>
      <c r="BI78" s="71"/>
      <c r="BJ78" s="71"/>
    </row>
    <row r="79" spans="1:72" s="333" customFormat="1" ht="21.95" customHeight="1" x14ac:dyDescent="0.25">
      <c r="C79" s="383"/>
      <c r="D79" s="546" t="s">
        <v>199</v>
      </c>
      <c r="E79" s="545"/>
      <c r="F79" s="544"/>
      <c r="G79" s="379" t="s">
        <v>201</v>
      </c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7"/>
      <c r="U79" s="372"/>
      <c r="V79" s="371"/>
      <c r="W79" s="375">
        <v>3</v>
      </c>
      <c r="X79" s="369"/>
      <c r="Y79" s="372"/>
      <c r="Z79" s="371"/>
      <c r="AA79" s="375"/>
      <c r="AB79" s="369"/>
      <c r="AC79" s="372">
        <v>1.5</v>
      </c>
      <c r="AD79" s="371"/>
      <c r="AE79" s="376">
        <f>AC79*30</f>
        <v>45</v>
      </c>
      <c r="AF79" s="373"/>
      <c r="AG79" s="374"/>
      <c r="AH79" s="376"/>
      <c r="AI79" s="375"/>
      <c r="AJ79" s="369"/>
      <c r="AK79" s="374"/>
      <c r="AL79" s="376"/>
      <c r="AM79" s="376"/>
      <c r="AN79" s="373"/>
      <c r="AO79" s="374">
        <f>AE79-AG79</f>
        <v>45</v>
      </c>
      <c r="AP79" s="373"/>
      <c r="AQ79" s="453"/>
      <c r="AR79" s="452"/>
      <c r="AS79" s="566"/>
      <c r="AT79" s="565"/>
      <c r="AU79" s="413"/>
      <c r="AV79" s="412"/>
      <c r="AW79" s="444"/>
      <c r="AX79" s="443"/>
      <c r="AY79" s="413"/>
      <c r="AZ79" s="412"/>
      <c r="BA79" s="444"/>
      <c r="BB79" s="443"/>
      <c r="BC79" s="558"/>
      <c r="BD79" s="557"/>
      <c r="BE79" s="557"/>
      <c r="BF79" s="557"/>
      <c r="BG79" s="387"/>
      <c r="BH79" s="387"/>
      <c r="BI79" s="71"/>
      <c r="BJ79" s="71"/>
    </row>
    <row r="80" spans="1:72" s="333" customFormat="1" ht="21.95" customHeight="1" x14ac:dyDescent="0.25">
      <c r="C80" s="383"/>
      <c r="D80" s="546" t="s">
        <v>197</v>
      </c>
      <c r="E80" s="545"/>
      <c r="F80" s="544"/>
      <c r="G80" s="379" t="s">
        <v>244</v>
      </c>
      <c r="H80" s="378"/>
      <c r="I80" s="378"/>
      <c r="J80" s="378"/>
      <c r="K80" s="378"/>
      <c r="L80" s="378"/>
      <c r="M80" s="378"/>
      <c r="N80" s="378"/>
      <c r="O80" s="378"/>
      <c r="P80" s="378"/>
      <c r="Q80" s="378"/>
      <c r="R80" s="378"/>
      <c r="S80" s="378"/>
      <c r="T80" s="377"/>
      <c r="U80" s="372">
        <v>4</v>
      </c>
      <c r="V80" s="371"/>
      <c r="W80" s="375"/>
      <c r="X80" s="369"/>
      <c r="Y80" s="372"/>
      <c r="Z80" s="371"/>
      <c r="AA80" s="375"/>
      <c r="AB80" s="369"/>
      <c r="AC80" s="372">
        <v>5</v>
      </c>
      <c r="AD80" s="371"/>
      <c r="AE80" s="376">
        <f>AC80*30</f>
        <v>150</v>
      </c>
      <c r="AF80" s="373"/>
      <c r="AG80" s="372"/>
      <c r="AH80" s="371"/>
      <c r="AI80" s="375"/>
      <c r="AJ80" s="369"/>
      <c r="AK80" s="376"/>
      <c r="AL80" s="376"/>
      <c r="AM80" s="376"/>
      <c r="AN80" s="373"/>
      <c r="AO80" s="374"/>
      <c r="AP80" s="373"/>
      <c r="AQ80" s="453"/>
      <c r="AR80" s="452"/>
      <c r="AS80" s="566"/>
      <c r="AT80" s="565"/>
      <c r="AU80" s="413"/>
      <c r="AV80" s="412"/>
      <c r="AW80" s="444"/>
      <c r="AX80" s="443"/>
      <c r="AY80" s="413"/>
      <c r="AZ80" s="412"/>
      <c r="BA80" s="444"/>
      <c r="BB80" s="443"/>
      <c r="BC80" s="558"/>
      <c r="BD80" s="557"/>
      <c r="BE80" s="557"/>
      <c r="BF80" s="557"/>
      <c r="BG80" s="387"/>
      <c r="BH80" s="387"/>
      <c r="BI80" s="71"/>
      <c r="BJ80" s="71"/>
    </row>
    <row r="81" spans="1:62" s="333" customFormat="1" ht="21.95" customHeight="1" x14ac:dyDescent="0.25">
      <c r="C81" s="383"/>
      <c r="D81" s="546" t="s">
        <v>195</v>
      </c>
      <c r="E81" s="545"/>
      <c r="F81" s="544"/>
      <c r="G81" s="379" t="s">
        <v>198</v>
      </c>
      <c r="H81" s="378"/>
      <c r="I81" s="378"/>
      <c r="J81" s="378"/>
      <c r="K81" s="378"/>
      <c r="L81" s="378"/>
      <c r="M81" s="378"/>
      <c r="N81" s="378"/>
      <c r="O81" s="378"/>
      <c r="P81" s="378"/>
      <c r="Q81" s="378"/>
      <c r="R81" s="378"/>
      <c r="S81" s="378"/>
      <c r="T81" s="377"/>
      <c r="U81" s="372"/>
      <c r="V81" s="371"/>
      <c r="W81" s="375">
        <v>4</v>
      </c>
      <c r="X81" s="369"/>
      <c r="Y81" s="372"/>
      <c r="Z81" s="371"/>
      <c r="AA81" s="375"/>
      <c r="AB81" s="369"/>
      <c r="AC81" s="372">
        <v>1.5</v>
      </c>
      <c r="AD81" s="371"/>
      <c r="AE81" s="376">
        <f>AC81*30</f>
        <v>45</v>
      </c>
      <c r="AF81" s="373"/>
      <c r="AG81" s="374"/>
      <c r="AH81" s="376"/>
      <c r="AI81" s="375"/>
      <c r="AJ81" s="369"/>
      <c r="AK81" s="374"/>
      <c r="AL81" s="376"/>
      <c r="AM81" s="376"/>
      <c r="AN81" s="373"/>
      <c r="AO81" s="374">
        <f>AE81-AG81</f>
        <v>45</v>
      </c>
      <c r="AP81" s="373"/>
      <c r="AQ81" s="453"/>
      <c r="AR81" s="452"/>
      <c r="AS81" s="566"/>
      <c r="AT81" s="565"/>
      <c r="AU81" s="413"/>
      <c r="AV81" s="412"/>
      <c r="AW81" s="444"/>
      <c r="AX81" s="443"/>
      <c r="AY81" s="413"/>
      <c r="AZ81" s="412"/>
      <c r="BA81" s="444"/>
      <c r="BB81" s="443"/>
      <c r="BC81" s="558"/>
      <c r="BD81" s="557"/>
      <c r="BE81" s="557"/>
      <c r="BF81" s="557"/>
      <c r="BG81" s="387"/>
      <c r="BH81" s="387"/>
      <c r="BI81" s="71"/>
      <c r="BJ81" s="71"/>
    </row>
    <row r="82" spans="1:62" s="333" customFormat="1" ht="21.95" customHeight="1" x14ac:dyDescent="0.2">
      <c r="C82" s="383"/>
      <c r="D82" s="546" t="s">
        <v>193</v>
      </c>
      <c r="E82" s="545"/>
      <c r="F82" s="544"/>
      <c r="G82" s="379" t="s">
        <v>18</v>
      </c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  <c r="T82" s="377"/>
      <c r="U82" s="372">
        <v>4</v>
      </c>
      <c r="V82" s="371"/>
      <c r="W82" s="375">
        <v>3</v>
      </c>
      <c r="X82" s="369"/>
      <c r="Y82" s="372">
        <v>4</v>
      </c>
      <c r="Z82" s="567"/>
      <c r="AA82" s="376" t="s">
        <v>243</v>
      </c>
      <c r="AB82" s="373"/>
      <c r="AC82" s="372">
        <v>7</v>
      </c>
      <c r="AD82" s="371"/>
      <c r="AE82" s="376">
        <f>AC82*30</f>
        <v>210</v>
      </c>
      <c r="AF82" s="373"/>
      <c r="AG82" s="372">
        <f>AI82+AK82+AM82</f>
        <v>90</v>
      </c>
      <c r="AH82" s="371"/>
      <c r="AI82" s="375">
        <v>54</v>
      </c>
      <c r="AJ82" s="369"/>
      <c r="AK82" s="376"/>
      <c r="AL82" s="376"/>
      <c r="AM82" s="376">
        <v>36</v>
      </c>
      <c r="AN82" s="373"/>
      <c r="AO82" s="374">
        <f>AE82-AG82</f>
        <v>120</v>
      </c>
      <c r="AP82" s="373"/>
      <c r="AQ82" s="453"/>
      <c r="AR82" s="452"/>
      <c r="AS82" s="566"/>
      <c r="AT82" s="565"/>
      <c r="AU82" s="413">
        <v>2</v>
      </c>
      <c r="AV82" s="412"/>
      <c r="AW82" s="444">
        <v>3</v>
      </c>
      <c r="AX82" s="443"/>
      <c r="AY82" s="413"/>
      <c r="AZ82" s="412"/>
      <c r="BA82" s="444"/>
      <c r="BB82" s="443"/>
      <c r="BC82" s="558"/>
      <c r="BD82" s="557"/>
      <c r="BE82" s="557"/>
      <c r="BF82" s="557"/>
      <c r="BG82" s="329"/>
      <c r="BH82" s="329"/>
      <c r="BI82" s="71"/>
      <c r="BJ82" s="71"/>
    </row>
    <row r="83" spans="1:62" s="333" customFormat="1" ht="21.95" customHeight="1" x14ac:dyDescent="0.25">
      <c r="C83" s="383"/>
      <c r="D83" s="546" t="s">
        <v>192</v>
      </c>
      <c r="E83" s="545"/>
      <c r="F83" s="544"/>
      <c r="G83" s="433" t="s">
        <v>242</v>
      </c>
      <c r="H83" s="432"/>
      <c r="I83" s="432"/>
      <c r="J83" s="432"/>
      <c r="K83" s="432"/>
      <c r="L83" s="432"/>
      <c r="M83" s="432"/>
      <c r="N83" s="432"/>
      <c r="O83" s="432"/>
      <c r="P83" s="432"/>
      <c r="Q83" s="432"/>
      <c r="R83" s="432"/>
      <c r="S83" s="432"/>
      <c r="T83" s="431"/>
      <c r="U83" s="419">
        <v>5</v>
      </c>
      <c r="V83" s="418"/>
      <c r="W83" s="415"/>
      <c r="X83" s="414"/>
      <c r="Y83" s="419"/>
      <c r="Z83" s="418"/>
      <c r="AA83" s="415"/>
      <c r="AB83" s="414"/>
      <c r="AC83" s="419">
        <v>5</v>
      </c>
      <c r="AD83" s="418"/>
      <c r="AE83" s="376">
        <f>AC83*30</f>
        <v>150</v>
      </c>
      <c r="AF83" s="373"/>
      <c r="AG83" s="372"/>
      <c r="AH83" s="371"/>
      <c r="AI83" s="415"/>
      <c r="AJ83" s="414"/>
      <c r="AK83" s="442"/>
      <c r="AL83" s="442"/>
      <c r="AM83" s="442"/>
      <c r="AN83" s="440"/>
      <c r="AO83" s="374"/>
      <c r="AP83" s="373"/>
      <c r="AQ83" s="564"/>
      <c r="AR83" s="563"/>
      <c r="AS83" s="618"/>
      <c r="AT83" s="617"/>
      <c r="AU83" s="417"/>
      <c r="AV83" s="416"/>
      <c r="AW83" s="609"/>
      <c r="AX83" s="410"/>
      <c r="AY83" s="417"/>
      <c r="AZ83" s="416"/>
      <c r="BA83" s="609"/>
      <c r="BB83" s="410"/>
      <c r="BC83" s="558"/>
      <c r="BD83" s="557"/>
      <c r="BE83" s="557"/>
      <c r="BF83" s="557"/>
      <c r="BG83" s="387"/>
      <c r="BH83" s="387"/>
      <c r="BI83" s="71"/>
      <c r="BJ83" s="71"/>
    </row>
    <row r="84" spans="1:62" s="333" customFormat="1" ht="21.95" customHeight="1" x14ac:dyDescent="0.25">
      <c r="C84" s="383"/>
      <c r="D84" s="546" t="s">
        <v>191</v>
      </c>
      <c r="E84" s="545"/>
      <c r="F84" s="544"/>
      <c r="G84" s="379" t="s">
        <v>194</v>
      </c>
      <c r="H84" s="378"/>
      <c r="I84" s="378"/>
      <c r="J84" s="378"/>
      <c r="K84" s="378"/>
      <c r="L84" s="378"/>
      <c r="M84" s="378"/>
      <c r="N84" s="378"/>
      <c r="O84" s="378"/>
      <c r="P84" s="378"/>
      <c r="Q84" s="378"/>
      <c r="R84" s="378"/>
      <c r="S84" s="378"/>
      <c r="T84" s="377"/>
      <c r="U84" s="372"/>
      <c r="V84" s="371"/>
      <c r="W84" s="375">
        <v>5</v>
      </c>
      <c r="X84" s="369"/>
      <c r="Y84" s="372"/>
      <c r="Z84" s="371"/>
      <c r="AA84" s="375"/>
      <c r="AB84" s="369"/>
      <c r="AC84" s="372">
        <v>1</v>
      </c>
      <c r="AD84" s="371"/>
      <c r="AE84" s="376">
        <f>AC84*30</f>
        <v>30</v>
      </c>
      <c r="AF84" s="373"/>
      <c r="AG84" s="374"/>
      <c r="AH84" s="376"/>
      <c r="AI84" s="375"/>
      <c r="AJ84" s="369"/>
      <c r="AK84" s="374"/>
      <c r="AL84" s="376"/>
      <c r="AM84" s="376"/>
      <c r="AN84" s="373"/>
      <c r="AO84" s="374">
        <f>AE84-AG84</f>
        <v>30</v>
      </c>
      <c r="AP84" s="373"/>
      <c r="AQ84" s="453"/>
      <c r="AR84" s="452"/>
      <c r="AS84" s="566"/>
      <c r="AT84" s="565"/>
      <c r="AU84" s="413"/>
      <c r="AV84" s="412"/>
      <c r="AW84" s="444"/>
      <c r="AX84" s="443"/>
      <c r="AY84" s="413"/>
      <c r="AZ84" s="412"/>
      <c r="BA84" s="444"/>
      <c r="BB84" s="443"/>
      <c r="BC84" s="558"/>
      <c r="BD84" s="557"/>
      <c r="BE84" s="557"/>
      <c r="BF84" s="557"/>
      <c r="BG84" s="387"/>
      <c r="BH84" s="387"/>
      <c r="BI84" s="71"/>
      <c r="BJ84" s="71"/>
    </row>
    <row r="85" spans="1:62" s="333" customFormat="1" ht="21.95" hidden="1" customHeight="1" x14ac:dyDescent="0.25">
      <c r="C85" s="383"/>
      <c r="D85" s="546" t="s">
        <v>190</v>
      </c>
      <c r="E85" s="545"/>
      <c r="F85" s="544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/>
      <c r="U85" s="372"/>
      <c r="V85" s="371"/>
      <c r="W85" s="375"/>
      <c r="X85" s="369"/>
      <c r="Y85" s="372"/>
      <c r="Z85" s="371"/>
      <c r="AA85" s="375"/>
      <c r="AB85" s="369"/>
      <c r="AC85" s="372"/>
      <c r="AD85" s="371"/>
      <c r="AE85" s="376">
        <f>AC85*30</f>
        <v>0</v>
      </c>
      <c r="AF85" s="373"/>
      <c r="AG85" s="372">
        <f>AI85+AK85+AM85</f>
        <v>0</v>
      </c>
      <c r="AH85" s="371"/>
      <c r="AI85" s="370"/>
      <c r="AJ85" s="370"/>
      <c r="AK85" s="374"/>
      <c r="AL85" s="376"/>
      <c r="AM85" s="376"/>
      <c r="AN85" s="373"/>
      <c r="AO85" s="374">
        <f>AE85-AG85</f>
        <v>0</v>
      </c>
      <c r="AP85" s="373"/>
      <c r="AQ85" s="453"/>
      <c r="AR85" s="452"/>
      <c r="AS85" s="616"/>
      <c r="AT85" s="565"/>
      <c r="AU85" s="413"/>
      <c r="AV85" s="412"/>
      <c r="AW85" s="613"/>
      <c r="AX85" s="443"/>
      <c r="AY85" s="413"/>
      <c r="AZ85" s="412"/>
      <c r="BA85" s="613"/>
      <c r="BB85" s="444"/>
      <c r="BC85" s="558"/>
      <c r="BD85" s="557"/>
      <c r="BE85" s="557"/>
      <c r="BF85" s="557"/>
      <c r="BG85" s="387"/>
      <c r="BH85" s="387"/>
      <c r="BI85" s="71"/>
      <c r="BJ85" s="71"/>
    </row>
    <row r="86" spans="1:62" s="333" customFormat="1" ht="21.95" hidden="1" customHeight="1" x14ac:dyDescent="0.25">
      <c r="C86" s="383"/>
      <c r="D86" s="546" t="s">
        <v>189</v>
      </c>
      <c r="E86" s="545"/>
      <c r="F86" s="544"/>
      <c r="G86" s="433"/>
      <c r="H86" s="432"/>
      <c r="I86" s="432"/>
      <c r="J86" s="432"/>
      <c r="K86" s="432"/>
      <c r="L86" s="432"/>
      <c r="M86" s="432"/>
      <c r="N86" s="432"/>
      <c r="O86" s="432"/>
      <c r="P86" s="432"/>
      <c r="Q86" s="432"/>
      <c r="R86" s="432"/>
      <c r="S86" s="432"/>
      <c r="T86" s="431"/>
      <c r="U86" s="419"/>
      <c r="V86" s="418"/>
      <c r="W86" s="415"/>
      <c r="X86" s="414"/>
      <c r="Y86" s="419"/>
      <c r="Z86" s="418"/>
      <c r="AA86" s="415"/>
      <c r="AB86" s="414"/>
      <c r="AC86" s="419"/>
      <c r="AD86" s="418"/>
      <c r="AE86" s="376">
        <f>AC86*30</f>
        <v>0</v>
      </c>
      <c r="AF86" s="373"/>
      <c r="AG86" s="372">
        <f>AI86+AK86+AM86</f>
        <v>0</v>
      </c>
      <c r="AH86" s="371"/>
      <c r="AI86" s="415"/>
      <c r="AJ86" s="414"/>
      <c r="AK86" s="442"/>
      <c r="AL86" s="442"/>
      <c r="AM86" s="442"/>
      <c r="AN86" s="440"/>
      <c r="AO86" s="374">
        <f>AE86-AG86</f>
        <v>0</v>
      </c>
      <c r="AP86" s="373"/>
      <c r="AQ86" s="564"/>
      <c r="AR86" s="563"/>
      <c r="AS86" s="615"/>
      <c r="AT86" s="454"/>
      <c r="AU86" s="417"/>
      <c r="AV86" s="416"/>
      <c r="AW86" s="609"/>
      <c r="AX86" s="410"/>
      <c r="AY86" s="417"/>
      <c r="AZ86" s="416"/>
      <c r="BA86" s="609"/>
      <c r="BB86" s="410"/>
      <c r="BC86" s="558"/>
      <c r="BD86" s="557"/>
      <c r="BE86" s="557"/>
      <c r="BF86" s="557"/>
      <c r="BG86" s="387"/>
      <c r="BH86" s="387"/>
      <c r="BI86" s="71"/>
      <c r="BJ86" s="71"/>
    </row>
    <row r="87" spans="1:62" s="333" customFormat="1" ht="21.95" customHeight="1" x14ac:dyDescent="0.25">
      <c r="C87" s="383"/>
      <c r="D87" s="546" t="s">
        <v>190</v>
      </c>
      <c r="E87" s="545"/>
      <c r="F87" s="544"/>
      <c r="G87" s="433" t="s">
        <v>241</v>
      </c>
      <c r="H87" s="432"/>
      <c r="I87" s="432"/>
      <c r="J87" s="432"/>
      <c r="K87" s="432"/>
      <c r="L87" s="432"/>
      <c r="M87" s="432"/>
      <c r="N87" s="432"/>
      <c r="O87" s="432"/>
      <c r="P87" s="432"/>
      <c r="Q87" s="432"/>
      <c r="R87" s="432"/>
      <c r="S87" s="432"/>
      <c r="T87" s="431"/>
      <c r="U87" s="419"/>
      <c r="V87" s="418"/>
      <c r="W87" s="415"/>
      <c r="X87" s="414"/>
      <c r="Y87" s="419"/>
      <c r="Z87" s="418"/>
      <c r="AA87" s="415"/>
      <c r="AB87" s="414"/>
      <c r="AC87" s="419">
        <v>5</v>
      </c>
      <c r="AD87" s="418"/>
      <c r="AE87" s="376">
        <f>AC87*30</f>
        <v>150</v>
      </c>
      <c r="AF87" s="373"/>
      <c r="AG87" s="372"/>
      <c r="AH87" s="371"/>
      <c r="AI87" s="415"/>
      <c r="AJ87" s="414"/>
      <c r="AK87" s="442"/>
      <c r="AL87" s="442"/>
      <c r="AM87" s="442"/>
      <c r="AN87" s="440"/>
      <c r="AO87" s="374"/>
      <c r="AP87" s="373"/>
      <c r="AQ87" s="564"/>
      <c r="AR87" s="563"/>
      <c r="AS87" s="615"/>
      <c r="AT87" s="454"/>
      <c r="AU87" s="417"/>
      <c r="AV87" s="416"/>
      <c r="AW87" s="609"/>
      <c r="AX87" s="410"/>
      <c r="AY87" s="417"/>
      <c r="AZ87" s="416"/>
      <c r="BA87" s="609"/>
      <c r="BB87" s="410"/>
      <c r="BC87" s="558"/>
      <c r="BD87" s="557"/>
      <c r="BE87" s="557"/>
      <c r="BF87" s="557"/>
      <c r="BG87" s="387"/>
      <c r="BH87" s="387"/>
      <c r="BI87" s="71"/>
      <c r="BJ87" s="71"/>
    </row>
    <row r="88" spans="1:62" s="333" customFormat="1" ht="21.95" customHeight="1" x14ac:dyDescent="0.25">
      <c r="C88" s="383"/>
      <c r="D88" s="546" t="s">
        <v>189</v>
      </c>
      <c r="E88" s="545"/>
      <c r="F88" s="544"/>
      <c r="G88" s="379" t="s">
        <v>240</v>
      </c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7"/>
      <c r="U88" s="372"/>
      <c r="V88" s="371"/>
      <c r="W88" s="375"/>
      <c r="X88" s="369"/>
      <c r="Y88" s="372"/>
      <c r="Z88" s="371"/>
      <c r="AA88" s="375"/>
      <c r="AB88" s="369"/>
      <c r="AC88" s="372">
        <v>1</v>
      </c>
      <c r="AD88" s="371"/>
      <c r="AE88" s="376">
        <f>AC88*30</f>
        <v>30</v>
      </c>
      <c r="AF88" s="373"/>
      <c r="AG88" s="374"/>
      <c r="AH88" s="376"/>
      <c r="AI88" s="375"/>
      <c r="AJ88" s="369"/>
      <c r="AK88" s="374"/>
      <c r="AL88" s="376"/>
      <c r="AM88" s="376"/>
      <c r="AN88" s="373"/>
      <c r="AO88" s="374"/>
      <c r="AP88" s="373"/>
      <c r="AQ88" s="453"/>
      <c r="AR88" s="452"/>
      <c r="AS88" s="566"/>
      <c r="AT88" s="565"/>
      <c r="AU88" s="413"/>
      <c r="AV88" s="412"/>
      <c r="AW88" s="444"/>
      <c r="AX88" s="443"/>
      <c r="AY88" s="413"/>
      <c r="AZ88" s="412"/>
      <c r="BA88" s="444"/>
      <c r="BB88" s="443"/>
      <c r="BC88" s="558"/>
      <c r="BD88" s="557"/>
      <c r="BE88" s="557"/>
      <c r="BF88" s="557"/>
      <c r="BG88" s="387"/>
      <c r="BH88" s="387"/>
      <c r="BI88" s="71"/>
      <c r="BJ88" s="71"/>
    </row>
    <row r="89" spans="1:62" s="333" customFormat="1" ht="42" customHeight="1" x14ac:dyDescent="0.25">
      <c r="C89" s="383"/>
      <c r="D89" s="546" t="s">
        <v>188</v>
      </c>
      <c r="E89" s="545"/>
      <c r="F89" s="544"/>
      <c r="G89" s="379" t="s">
        <v>128</v>
      </c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  <c r="T89" s="377"/>
      <c r="U89" s="372">
        <v>3</v>
      </c>
      <c r="V89" s="371"/>
      <c r="W89" s="375" t="s">
        <v>27</v>
      </c>
      <c r="X89" s="369"/>
      <c r="Y89" s="372">
        <v>3</v>
      </c>
      <c r="Z89" s="371"/>
      <c r="AA89" s="375" t="s">
        <v>205</v>
      </c>
      <c r="AB89" s="369"/>
      <c r="AC89" s="372">
        <v>9</v>
      </c>
      <c r="AD89" s="371"/>
      <c r="AE89" s="376">
        <f>AC89*30</f>
        <v>270</v>
      </c>
      <c r="AF89" s="373"/>
      <c r="AG89" s="374">
        <f>AI89+AK89+AM89</f>
        <v>135</v>
      </c>
      <c r="AH89" s="376"/>
      <c r="AI89" s="375">
        <v>54</v>
      </c>
      <c r="AJ89" s="369"/>
      <c r="AK89" s="374">
        <v>18</v>
      </c>
      <c r="AL89" s="376"/>
      <c r="AM89" s="376">
        <v>63</v>
      </c>
      <c r="AN89" s="373"/>
      <c r="AO89" s="372">
        <f>AE89-AG89</f>
        <v>135</v>
      </c>
      <c r="AP89" s="369"/>
      <c r="AQ89" s="413">
        <v>2</v>
      </c>
      <c r="AR89" s="412"/>
      <c r="AS89" s="566">
        <v>2.5</v>
      </c>
      <c r="AT89" s="565"/>
      <c r="AU89" s="413">
        <v>3</v>
      </c>
      <c r="AV89" s="412"/>
      <c r="AW89" s="444"/>
      <c r="AX89" s="443"/>
      <c r="AY89" s="413"/>
      <c r="AZ89" s="412"/>
      <c r="BA89" s="444"/>
      <c r="BB89" s="443"/>
      <c r="BC89" s="558"/>
      <c r="BD89" s="557"/>
      <c r="BE89" s="557"/>
      <c r="BF89" s="557"/>
      <c r="BG89" s="387"/>
      <c r="BH89" s="387"/>
      <c r="BI89" s="71"/>
      <c r="BJ89" s="71"/>
    </row>
    <row r="90" spans="1:62" s="333" customFormat="1" ht="24.75" customHeight="1" x14ac:dyDescent="0.25">
      <c r="C90" s="383"/>
      <c r="D90" s="546" t="s">
        <v>187</v>
      </c>
      <c r="E90" s="545"/>
      <c r="F90" s="544"/>
      <c r="G90" s="433" t="s">
        <v>17</v>
      </c>
      <c r="H90" s="432"/>
      <c r="I90" s="432"/>
      <c r="J90" s="432"/>
      <c r="K90" s="432"/>
      <c r="L90" s="432"/>
      <c r="M90" s="432"/>
      <c r="N90" s="432"/>
      <c r="O90" s="432"/>
      <c r="P90" s="432"/>
      <c r="Q90" s="432"/>
      <c r="R90" s="432"/>
      <c r="S90" s="432"/>
      <c r="T90" s="431"/>
      <c r="U90" s="372">
        <v>6</v>
      </c>
      <c r="V90" s="371"/>
      <c r="W90" s="375"/>
      <c r="X90" s="369"/>
      <c r="Y90" s="372">
        <v>6</v>
      </c>
      <c r="Z90" s="371"/>
      <c r="AA90" s="375">
        <v>6</v>
      </c>
      <c r="AB90" s="369"/>
      <c r="AC90" s="372">
        <v>5</v>
      </c>
      <c r="AD90" s="371"/>
      <c r="AE90" s="376">
        <f>AC90*30</f>
        <v>150</v>
      </c>
      <c r="AF90" s="373"/>
      <c r="AG90" s="372">
        <f>AI90+AK90+AM90</f>
        <v>54</v>
      </c>
      <c r="AH90" s="371"/>
      <c r="AI90" s="375">
        <v>36</v>
      </c>
      <c r="AJ90" s="369"/>
      <c r="AK90" s="376"/>
      <c r="AL90" s="376"/>
      <c r="AM90" s="376">
        <v>18</v>
      </c>
      <c r="AN90" s="373"/>
      <c r="AO90" s="374">
        <f>AE90-AG90</f>
        <v>96</v>
      </c>
      <c r="AP90" s="373"/>
      <c r="AQ90" s="453"/>
      <c r="AR90" s="452"/>
      <c r="AS90" s="566"/>
      <c r="AT90" s="565"/>
      <c r="AU90" s="413"/>
      <c r="AV90" s="412"/>
      <c r="AW90" s="444"/>
      <c r="AX90" s="443"/>
      <c r="AY90" s="413"/>
      <c r="AZ90" s="412"/>
      <c r="BA90" s="444">
        <v>6</v>
      </c>
      <c r="BB90" s="443"/>
      <c r="BC90" s="558"/>
      <c r="BD90" s="557"/>
      <c r="BE90" s="557"/>
      <c r="BF90" s="557"/>
      <c r="BG90" s="387"/>
      <c r="BH90" s="387"/>
      <c r="BI90" s="71"/>
      <c r="BJ90" s="71"/>
    </row>
    <row r="91" spans="1:62" s="333" customFormat="1" ht="21.95" customHeight="1" x14ac:dyDescent="0.25">
      <c r="C91" s="383"/>
      <c r="D91" s="546" t="s">
        <v>239</v>
      </c>
      <c r="E91" s="545"/>
      <c r="F91" s="544"/>
      <c r="G91" s="379" t="s">
        <v>13</v>
      </c>
      <c r="H91" s="378"/>
      <c r="I91" s="378"/>
      <c r="J91" s="378"/>
      <c r="K91" s="378"/>
      <c r="L91" s="378"/>
      <c r="M91" s="378"/>
      <c r="N91" s="378"/>
      <c r="O91" s="378"/>
      <c r="P91" s="378"/>
      <c r="Q91" s="378"/>
      <c r="R91" s="378"/>
      <c r="S91" s="378"/>
      <c r="T91" s="377"/>
      <c r="U91" s="372"/>
      <c r="V91" s="371"/>
      <c r="W91" s="375">
        <v>6</v>
      </c>
      <c r="X91" s="369"/>
      <c r="Y91" s="372"/>
      <c r="Z91" s="371"/>
      <c r="AA91" s="375"/>
      <c r="AB91" s="369"/>
      <c r="AC91" s="372">
        <v>6</v>
      </c>
      <c r="AD91" s="371"/>
      <c r="AE91" s="376">
        <f>AC91*30</f>
        <v>180</v>
      </c>
      <c r="AF91" s="373"/>
      <c r="AG91" s="372"/>
      <c r="AH91" s="371"/>
      <c r="AI91" s="375"/>
      <c r="AJ91" s="369"/>
      <c r="AK91" s="372"/>
      <c r="AL91" s="371"/>
      <c r="AM91" s="375"/>
      <c r="AN91" s="369"/>
      <c r="AO91" s="374">
        <f>AE91-AG91</f>
        <v>180</v>
      </c>
      <c r="AP91" s="373"/>
      <c r="AQ91" s="372"/>
      <c r="AR91" s="371"/>
      <c r="AS91" s="370"/>
      <c r="AT91" s="369"/>
      <c r="AU91" s="413"/>
      <c r="AV91" s="412"/>
      <c r="AW91" s="444"/>
      <c r="AX91" s="443"/>
      <c r="AY91" s="413"/>
      <c r="AZ91" s="412"/>
      <c r="BA91" s="444"/>
      <c r="BB91" s="443"/>
      <c r="BC91" s="558"/>
      <c r="BD91" s="557"/>
      <c r="BE91" s="557"/>
      <c r="BF91" s="557"/>
      <c r="BG91" s="387"/>
      <c r="BH91" s="387"/>
      <c r="BI91" s="71"/>
      <c r="BJ91" s="71"/>
    </row>
    <row r="92" spans="1:62" s="333" customFormat="1" ht="21.95" customHeight="1" x14ac:dyDescent="0.25">
      <c r="C92" s="383"/>
      <c r="D92" s="546" t="s">
        <v>238</v>
      </c>
      <c r="E92" s="545"/>
      <c r="F92" s="544"/>
      <c r="G92" s="379" t="s">
        <v>12</v>
      </c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  <c r="T92" s="377"/>
      <c r="U92" s="372"/>
      <c r="V92" s="371"/>
      <c r="W92" s="375"/>
      <c r="X92" s="369"/>
      <c r="Y92" s="372"/>
      <c r="Z92" s="371"/>
      <c r="AA92" s="375"/>
      <c r="AB92" s="369"/>
      <c r="AC92" s="372">
        <v>6</v>
      </c>
      <c r="AD92" s="371"/>
      <c r="AE92" s="376">
        <f>AC92*30</f>
        <v>180</v>
      </c>
      <c r="AF92" s="373"/>
      <c r="AG92" s="372"/>
      <c r="AH92" s="371"/>
      <c r="AI92" s="375"/>
      <c r="AJ92" s="369"/>
      <c r="AK92" s="372"/>
      <c r="AL92" s="371"/>
      <c r="AM92" s="375"/>
      <c r="AN92" s="369"/>
      <c r="AO92" s="374">
        <f>AE92-AG92</f>
        <v>180</v>
      </c>
      <c r="AP92" s="373"/>
      <c r="AQ92" s="372"/>
      <c r="AR92" s="371"/>
      <c r="AS92" s="370"/>
      <c r="AT92" s="369"/>
      <c r="AU92" s="413"/>
      <c r="AV92" s="412"/>
      <c r="AW92" s="444"/>
      <c r="AX92" s="443"/>
      <c r="AY92" s="413"/>
      <c r="AZ92" s="412"/>
      <c r="BA92" s="444"/>
      <c r="BB92" s="443"/>
      <c r="BC92" s="558"/>
      <c r="BD92" s="557"/>
      <c r="BE92" s="557"/>
      <c r="BF92" s="557"/>
      <c r="BG92" s="387"/>
      <c r="BH92" s="387"/>
      <c r="BI92" s="71"/>
      <c r="BJ92" s="71"/>
    </row>
    <row r="93" spans="1:62" s="333" customFormat="1" ht="21.75" hidden="1" customHeight="1" x14ac:dyDescent="0.25">
      <c r="C93" s="383"/>
      <c r="D93" s="382"/>
      <c r="E93" s="381"/>
      <c r="F93" s="380"/>
      <c r="G93" s="379"/>
      <c r="H93" s="378"/>
      <c r="I93" s="378"/>
      <c r="J93" s="378"/>
      <c r="K93" s="378"/>
      <c r="L93" s="378"/>
      <c r="M93" s="378"/>
      <c r="N93" s="378"/>
      <c r="O93" s="378"/>
      <c r="P93" s="378"/>
      <c r="Q93" s="378"/>
      <c r="R93" s="378"/>
      <c r="S93" s="378"/>
      <c r="T93" s="377"/>
      <c r="U93" s="372"/>
      <c r="V93" s="371"/>
      <c r="W93" s="375"/>
      <c r="X93" s="369"/>
      <c r="Y93" s="372"/>
      <c r="Z93" s="371"/>
      <c r="AA93" s="375"/>
      <c r="AB93" s="369"/>
      <c r="AC93" s="372"/>
      <c r="AD93" s="371"/>
      <c r="AE93" s="376"/>
      <c r="AF93" s="373"/>
      <c r="AG93" s="374"/>
      <c r="AH93" s="376"/>
      <c r="AI93" s="375"/>
      <c r="AJ93" s="369"/>
      <c r="AK93" s="374"/>
      <c r="AL93" s="376"/>
      <c r="AM93" s="376"/>
      <c r="AN93" s="373"/>
      <c r="AO93" s="372"/>
      <c r="AP93" s="369"/>
      <c r="AQ93" s="453"/>
      <c r="AR93" s="452"/>
      <c r="AS93" s="566"/>
      <c r="AT93" s="565"/>
      <c r="AU93" s="413"/>
      <c r="AV93" s="412"/>
      <c r="AW93" s="444"/>
      <c r="AX93" s="443"/>
      <c r="AY93" s="413"/>
      <c r="AZ93" s="412"/>
      <c r="BA93" s="444"/>
      <c r="BB93" s="443"/>
      <c r="BC93" s="558"/>
      <c r="BD93" s="557"/>
      <c r="BE93" s="557"/>
      <c r="BF93" s="557"/>
      <c r="BG93" s="329"/>
      <c r="BH93" s="329"/>
      <c r="BI93" s="71"/>
      <c r="BJ93" s="71"/>
    </row>
    <row r="94" spans="1:62" s="333" customFormat="1" ht="21.75" hidden="1" customHeight="1" x14ac:dyDescent="0.25">
      <c r="C94" s="383"/>
      <c r="D94" s="382"/>
      <c r="E94" s="381"/>
      <c r="F94" s="380"/>
      <c r="G94" s="379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  <c r="T94" s="377"/>
      <c r="U94" s="372"/>
      <c r="V94" s="371"/>
      <c r="W94" s="375"/>
      <c r="X94" s="369"/>
      <c r="Y94" s="372"/>
      <c r="Z94" s="371"/>
      <c r="AA94" s="375"/>
      <c r="AB94" s="369"/>
      <c r="AC94" s="372"/>
      <c r="AD94" s="371"/>
      <c r="AE94" s="376"/>
      <c r="AF94" s="373"/>
      <c r="AG94" s="374"/>
      <c r="AH94" s="376"/>
      <c r="AI94" s="375"/>
      <c r="AJ94" s="369"/>
      <c r="AK94" s="374"/>
      <c r="AL94" s="376"/>
      <c r="AM94" s="376"/>
      <c r="AN94" s="373"/>
      <c r="AO94" s="372"/>
      <c r="AP94" s="369"/>
      <c r="AQ94" s="453"/>
      <c r="AR94" s="452"/>
      <c r="AS94" s="566"/>
      <c r="AT94" s="565"/>
      <c r="AU94" s="413"/>
      <c r="AV94" s="412"/>
      <c r="AW94" s="444"/>
      <c r="AX94" s="443"/>
      <c r="AY94" s="413"/>
      <c r="AZ94" s="412"/>
      <c r="BA94" s="444"/>
      <c r="BB94" s="443"/>
      <c r="BC94" s="558"/>
      <c r="BD94" s="557"/>
      <c r="BE94" s="557"/>
      <c r="BF94" s="557"/>
      <c r="BG94" s="387"/>
      <c r="BH94" s="387"/>
      <c r="BI94" s="71"/>
      <c r="BJ94" s="71"/>
    </row>
    <row r="95" spans="1:62" s="333" customFormat="1" ht="21.75" hidden="1" customHeight="1" x14ac:dyDescent="0.25">
      <c r="C95" s="383"/>
      <c r="D95" s="382"/>
      <c r="E95" s="381"/>
      <c r="F95" s="380"/>
      <c r="G95" s="379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7"/>
      <c r="U95" s="372"/>
      <c r="V95" s="371"/>
      <c r="W95" s="375"/>
      <c r="X95" s="369"/>
      <c r="Y95" s="372"/>
      <c r="Z95" s="371"/>
      <c r="AA95" s="375"/>
      <c r="AB95" s="369"/>
      <c r="AC95" s="372"/>
      <c r="AD95" s="371"/>
      <c r="AE95" s="376"/>
      <c r="AF95" s="373"/>
      <c r="AG95" s="374"/>
      <c r="AH95" s="376"/>
      <c r="AI95" s="375"/>
      <c r="AJ95" s="369"/>
      <c r="AK95" s="374"/>
      <c r="AL95" s="376"/>
      <c r="AM95" s="376"/>
      <c r="AN95" s="373"/>
      <c r="AO95" s="372"/>
      <c r="AP95" s="369"/>
      <c r="AQ95" s="453"/>
      <c r="AR95" s="452"/>
      <c r="AS95" s="566"/>
      <c r="AT95" s="565"/>
      <c r="AU95" s="413"/>
      <c r="AV95" s="412"/>
      <c r="AW95" s="444"/>
      <c r="AX95" s="443"/>
      <c r="AY95" s="413"/>
      <c r="AZ95" s="412"/>
      <c r="BA95" s="444"/>
      <c r="BB95" s="443"/>
      <c r="BC95" s="558"/>
      <c r="BD95" s="557"/>
      <c r="BE95" s="557"/>
      <c r="BF95" s="557"/>
      <c r="BG95" s="329"/>
      <c r="BH95" s="329"/>
      <c r="BI95" s="71"/>
      <c r="BJ95" s="71"/>
    </row>
    <row r="96" spans="1:62" s="333" customFormat="1" ht="21.95" customHeight="1" thickBot="1" x14ac:dyDescent="0.3">
      <c r="A96" s="69"/>
      <c r="B96" s="69"/>
      <c r="C96" s="338"/>
      <c r="D96" s="367" t="s">
        <v>186</v>
      </c>
      <c r="E96" s="366"/>
      <c r="F96" s="366"/>
      <c r="G96" s="366"/>
      <c r="H96" s="366"/>
      <c r="I96" s="366"/>
      <c r="J96" s="366"/>
      <c r="K96" s="366"/>
      <c r="L96" s="366"/>
      <c r="M96" s="366"/>
      <c r="N96" s="366"/>
      <c r="O96" s="366"/>
      <c r="P96" s="366"/>
      <c r="Q96" s="366"/>
      <c r="R96" s="366"/>
      <c r="S96" s="366"/>
      <c r="T96" s="365"/>
      <c r="U96" s="419">
        <v>9</v>
      </c>
      <c r="V96" s="418"/>
      <c r="W96" s="415">
        <v>8</v>
      </c>
      <c r="X96" s="414"/>
      <c r="Y96" s="419">
        <v>5</v>
      </c>
      <c r="Z96" s="418"/>
      <c r="AA96" s="415">
        <v>9</v>
      </c>
      <c r="AB96" s="414"/>
      <c r="AC96" s="564">
        <f>SUM(AC75:AD93)</f>
        <v>76</v>
      </c>
      <c r="AD96" s="563"/>
      <c r="AE96" s="415">
        <f>SUM(AE75:AF93)</f>
        <v>2280</v>
      </c>
      <c r="AF96" s="414"/>
      <c r="AG96" s="419">
        <f>SUM(AG75:AH93)</f>
        <v>540</v>
      </c>
      <c r="AH96" s="418"/>
      <c r="AI96" s="415">
        <f>SUM(AI75:AJ93)</f>
        <v>306</v>
      </c>
      <c r="AJ96" s="414"/>
      <c r="AK96" s="419">
        <f>SUM(AK75:AL93)</f>
        <v>99</v>
      </c>
      <c r="AL96" s="418"/>
      <c r="AM96" s="415">
        <f>SUM(AM75:AN93)</f>
        <v>135</v>
      </c>
      <c r="AN96" s="414"/>
      <c r="AO96" s="419">
        <f>SUM(AO75:AP93)</f>
        <v>1095</v>
      </c>
      <c r="AP96" s="414"/>
      <c r="AQ96" s="417">
        <f>SUM(AQ75:AR93)</f>
        <v>8.5</v>
      </c>
      <c r="AR96" s="416"/>
      <c r="AS96" s="455">
        <f>SUM(AS75:AT93)</f>
        <v>6.5</v>
      </c>
      <c r="AT96" s="454"/>
      <c r="AU96" s="417">
        <f>SUM(AU75:AV93)</f>
        <v>5</v>
      </c>
      <c r="AV96" s="416"/>
      <c r="AW96" s="411">
        <f>SUM(AW75:AX93)</f>
        <v>3</v>
      </c>
      <c r="AX96" s="410"/>
      <c r="AY96" s="417">
        <f>SUM(AY75:AZ93)</f>
        <v>2</v>
      </c>
      <c r="AZ96" s="416"/>
      <c r="BA96" s="411">
        <f>SUM(BA75:BB93)</f>
        <v>10</v>
      </c>
      <c r="BB96" s="410"/>
      <c r="BC96" s="558"/>
      <c r="BD96" s="557"/>
      <c r="BE96" s="557"/>
      <c r="BF96" s="557"/>
      <c r="BG96" s="329"/>
      <c r="BH96" s="329"/>
      <c r="BI96" s="71"/>
      <c r="BJ96" s="71"/>
    </row>
    <row r="97" spans="1:62" s="333" customFormat="1" ht="24" hidden="1" customHeight="1" thickBot="1" x14ac:dyDescent="0.3">
      <c r="C97" s="368"/>
      <c r="D97" s="40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562"/>
      <c r="BD97" s="562"/>
      <c r="BE97" s="562"/>
      <c r="BF97" s="561"/>
      <c r="BG97" s="547"/>
      <c r="BH97" s="329"/>
      <c r="BI97" s="71"/>
      <c r="BJ97" s="71"/>
    </row>
    <row r="98" spans="1:62" s="333" customFormat="1" ht="21.95" hidden="1" customHeight="1" x14ac:dyDescent="0.3">
      <c r="C98" s="368"/>
      <c r="D98" s="392"/>
      <c r="E98" s="396"/>
      <c r="F98" s="389"/>
      <c r="G98" s="433"/>
      <c r="H98" s="432"/>
      <c r="I98" s="432"/>
      <c r="J98" s="432"/>
      <c r="K98" s="432"/>
      <c r="L98" s="432"/>
      <c r="M98" s="432"/>
      <c r="N98" s="432"/>
      <c r="O98" s="432"/>
      <c r="P98" s="432"/>
      <c r="Q98" s="432"/>
      <c r="R98" s="432"/>
      <c r="S98" s="432"/>
      <c r="T98" s="431"/>
      <c r="U98" s="419"/>
      <c r="V98" s="418"/>
      <c r="W98" s="415"/>
      <c r="X98" s="414"/>
      <c r="Y98" s="419"/>
      <c r="Z98" s="418"/>
      <c r="AA98" s="415"/>
      <c r="AB98" s="414"/>
      <c r="AC98" s="419"/>
      <c r="AD98" s="418"/>
      <c r="AE98" s="442"/>
      <c r="AF98" s="440"/>
      <c r="AG98" s="441"/>
      <c r="AH98" s="442"/>
      <c r="AI98" s="415"/>
      <c r="AJ98" s="414"/>
      <c r="AK98" s="441"/>
      <c r="AL98" s="442"/>
      <c r="AM98" s="442"/>
      <c r="AN98" s="440"/>
      <c r="AO98" s="441"/>
      <c r="AP98" s="440"/>
      <c r="AQ98" s="419"/>
      <c r="AR98" s="418"/>
      <c r="AS98" s="439"/>
      <c r="AT98" s="414"/>
      <c r="AU98" s="419"/>
      <c r="AV98" s="418"/>
      <c r="AW98" s="439"/>
      <c r="AX98" s="414"/>
      <c r="AY98" s="419"/>
      <c r="AZ98" s="418"/>
      <c r="BA98" s="439"/>
      <c r="BB98" s="414"/>
      <c r="BC98" s="419"/>
      <c r="BD98" s="418"/>
      <c r="BE98" s="439"/>
      <c r="BF98" s="414"/>
      <c r="BG98" s="547"/>
      <c r="BH98" s="329"/>
      <c r="BI98" s="71"/>
      <c r="BJ98" s="71"/>
    </row>
    <row r="99" spans="1:62" s="333" customFormat="1" ht="21.95" hidden="1" customHeight="1" x14ac:dyDescent="0.3">
      <c r="C99" s="368"/>
      <c r="D99" s="382"/>
      <c r="E99" s="381"/>
      <c r="F99" s="380"/>
      <c r="G99" s="379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7"/>
      <c r="U99" s="372"/>
      <c r="V99" s="371"/>
      <c r="W99" s="375"/>
      <c r="X99" s="369"/>
      <c r="Y99" s="372"/>
      <c r="Z99" s="371"/>
      <c r="AA99" s="375"/>
      <c r="AB99" s="369"/>
      <c r="AC99" s="372"/>
      <c r="AD99" s="371"/>
      <c r="AE99" s="376"/>
      <c r="AF99" s="373"/>
      <c r="AG99" s="372"/>
      <c r="AH99" s="371"/>
      <c r="AI99" s="375"/>
      <c r="AJ99" s="369"/>
      <c r="AK99" s="372"/>
      <c r="AL99" s="371"/>
      <c r="AM99" s="375"/>
      <c r="AN99" s="369"/>
      <c r="AO99" s="374"/>
      <c r="AP99" s="373"/>
      <c r="AQ99" s="372"/>
      <c r="AR99" s="371"/>
      <c r="AS99" s="370"/>
      <c r="AT99" s="369"/>
      <c r="AU99" s="372"/>
      <c r="AV99" s="371"/>
      <c r="AW99" s="370"/>
      <c r="AX99" s="369"/>
      <c r="AY99" s="372"/>
      <c r="AZ99" s="371"/>
      <c r="BA99" s="370"/>
      <c r="BB99" s="369"/>
      <c r="BC99" s="372"/>
      <c r="BD99" s="371"/>
      <c r="BE99" s="370"/>
      <c r="BF99" s="369"/>
      <c r="BG99" s="547"/>
      <c r="BH99" s="329"/>
      <c r="BI99" s="71"/>
      <c r="BJ99" s="71"/>
    </row>
    <row r="100" spans="1:62" s="333" customFormat="1" ht="21.95" hidden="1" customHeight="1" x14ac:dyDescent="0.3">
      <c r="C100" s="383"/>
      <c r="D100" s="382"/>
      <c r="E100" s="381"/>
      <c r="F100" s="380"/>
      <c r="G100" s="379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7"/>
      <c r="U100" s="372"/>
      <c r="V100" s="371"/>
      <c r="W100" s="375"/>
      <c r="X100" s="369"/>
      <c r="Y100" s="372"/>
      <c r="Z100" s="371"/>
      <c r="AA100" s="375"/>
      <c r="AB100" s="369"/>
      <c r="AC100" s="372"/>
      <c r="AD100" s="371"/>
      <c r="AE100" s="376"/>
      <c r="AF100" s="373"/>
      <c r="AG100" s="372"/>
      <c r="AH100" s="371"/>
      <c r="AI100" s="375"/>
      <c r="AJ100" s="369"/>
      <c r="AK100" s="372"/>
      <c r="AL100" s="371"/>
      <c r="AM100" s="375"/>
      <c r="AN100" s="369"/>
      <c r="AO100" s="374"/>
      <c r="AP100" s="373"/>
      <c r="AQ100" s="372"/>
      <c r="AR100" s="371"/>
      <c r="AS100" s="370"/>
      <c r="AT100" s="369"/>
      <c r="AU100" s="372"/>
      <c r="AV100" s="371"/>
      <c r="AW100" s="370"/>
      <c r="AX100" s="369"/>
      <c r="AY100" s="372"/>
      <c r="AZ100" s="371"/>
      <c r="BA100" s="370"/>
      <c r="BB100" s="369"/>
      <c r="BC100" s="372"/>
      <c r="BD100" s="371"/>
      <c r="BE100" s="370"/>
      <c r="BF100" s="369"/>
      <c r="BG100" s="547"/>
      <c r="BH100" s="329"/>
      <c r="BI100" s="71"/>
      <c r="BJ100" s="71"/>
    </row>
    <row r="101" spans="1:62" s="333" customFormat="1" ht="21.95" hidden="1" customHeight="1" thickBot="1" x14ac:dyDescent="0.3">
      <c r="C101" s="368"/>
      <c r="D101" s="367" t="s">
        <v>14</v>
      </c>
      <c r="E101" s="366"/>
      <c r="F101" s="366"/>
      <c r="G101" s="366"/>
      <c r="H101" s="366"/>
      <c r="I101" s="366"/>
      <c r="J101" s="366"/>
      <c r="K101" s="366"/>
      <c r="L101" s="366"/>
      <c r="M101" s="366"/>
      <c r="N101" s="366"/>
      <c r="O101" s="366"/>
      <c r="P101" s="366"/>
      <c r="Q101" s="366"/>
      <c r="R101" s="366"/>
      <c r="S101" s="366"/>
      <c r="T101" s="365"/>
      <c r="U101" s="419"/>
      <c r="V101" s="418"/>
      <c r="W101" s="415"/>
      <c r="X101" s="414"/>
      <c r="Y101" s="419"/>
      <c r="Z101" s="418"/>
      <c r="AA101" s="415"/>
      <c r="AB101" s="414"/>
      <c r="AC101" s="419">
        <f>SUM(AC98:AD100)</f>
        <v>0</v>
      </c>
      <c r="AD101" s="418"/>
      <c r="AE101" s="415">
        <f>SUM(AE98:AF100)</f>
        <v>0</v>
      </c>
      <c r="AF101" s="414"/>
      <c r="AG101" s="419">
        <f>SUM(AG98:AH100)</f>
        <v>0</v>
      </c>
      <c r="AH101" s="418"/>
      <c r="AI101" s="415">
        <f>SUM(AI98:AJ100)</f>
        <v>0</v>
      </c>
      <c r="AJ101" s="414"/>
      <c r="AK101" s="419">
        <f>SUM(AK98:AL100)</f>
        <v>0</v>
      </c>
      <c r="AL101" s="418"/>
      <c r="AM101" s="415">
        <f>SUM(AM98:AN100)</f>
        <v>0</v>
      </c>
      <c r="AN101" s="414"/>
      <c r="AO101" s="419">
        <f>SUM(AO98:AP100)</f>
        <v>0</v>
      </c>
      <c r="AP101" s="414"/>
      <c r="AQ101" s="354">
        <f>SUM(AQ98:AR100)</f>
        <v>0</v>
      </c>
      <c r="AR101" s="356"/>
      <c r="AS101" s="355">
        <f>SUM(AS98:AT100)</f>
        <v>0</v>
      </c>
      <c r="AT101" s="353"/>
      <c r="AU101" s="419">
        <f>SUM(AU98:AV100)</f>
        <v>0</v>
      </c>
      <c r="AV101" s="418"/>
      <c r="AW101" s="415">
        <f>SUM(AW98:AX100)</f>
        <v>0</v>
      </c>
      <c r="AX101" s="414"/>
      <c r="AY101" s="419">
        <f>SUM(AY98:AZ100)</f>
        <v>0</v>
      </c>
      <c r="AZ101" s="418"/>
      <c r="BA101" s="415">
        <f>SUM(BA98:BB100)</f>
        <v>0</v>
      </c>
      <c r="BB101" s="414"/>
      <c r="BC101" s="419">
        <f>SUM(BC98:BD100)</f>
        <v>0</v>
      </c>
      <c r="BD101" s="418"/>
      <c r="BE101" s="415">
        <f>SUM(BE98:BF100)</f>
        <v>0</v>
      </c>
      <c r="BF101" s="414"/>
      <c r="BG101" s="547"/>
      <c r="BH101" s="329"/>
      <c r="BI101" s="71"/>
      <c r="BJ101" s="71"/>
    </row>
    <row r="102" spans="1:62" s="333" customFormat="1" ht="22.5" hidden="1" customHeight="1" thickBot="1" x14ac:dyDescent="0.3">
      <c r="C102" s="368"/>
      <c r="D102" s="40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8"/>
      <c r="BG102" s="547"/>
      <c r="BH102" s="329"/>
      <c r="BI102" s="71"/>
      <c r="BJ102" s="71"/>
    </row>
    <row r="103" spans="1:62" s="333" customFormat="1" ht="21.95" hidden="1" customHeight="1" x14ac:dyDescent="0.3">
      <c r="C103" s="383"/>
      <c r="D103" s="400"/>
      <c r="E103" s="398"/>
      <c r="F103" s="397"/>
      <c r="G103" s="438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6"/>
      <c r="U103" s="392"/>
      <c r="V103" s="391"/>
      <c r="W103" s="390"/>
      <c r="X103" s="389"/>
      <c r="Y103" s="392"/>
      <c r="Z103" s="391"/>
      <c r="AA103" s="390"/>
      <c r="AB103" s="389"/>
      <c r="AC103" s="435"/>
      <c r="AD103" s="434"/>
      <c r="AE103" s="403"/>
      <c r="AF103" s="401"/>
      <c r="AG103" s="392"/>
      <c r="AH103" s="391"/>
      <c r="AI103" s="390"/>
      <c r="AJ103" s="389"/>
      <c r="AK103" s="394"/>
      <c r="AL103" s="394"/>
      <c r="AM103" s="394"/>
      <c r="AN103" s="393"/>
      <c r="AO103" s="395"/>
      <c r="AP103" s="393"/>
      <c r="AQ103" s="392"/>
      <c r="AR103" s="391"/>
      <c r="AS103" s="396"/>
      <c r="AT103" s="389"/>
      <c r="AU103" s="392"/>
      <c r="AV103" s="391"/>
      <c r="AW103" s="396"/>
      <c r="AX103" s="389"/>
      <c r="AY103" s="392"/>
      <c r="AZ103" s="391"/>
      <c r="BA103" s="396"/>
      <c r="BB103" s="389"/>
      <c r="BC103" s="392"/>
      <c r="BD103" s="391"/>
      <c r="BE103" s="396"/>
      <c r="BF103" s="389"/>
      <c r="BG103" s="547"/>
      <c r="BH103" s="329"/>
      <c r="BI103" s="71"/>
      <c r="BJ103" s="71"/>
    </row>
    <row r="104" spans="1:62" s="333" customFormat="1" ht="21.95" hidden="1" customHeight="1" x14ac:dyDescent="0.3">
      <c r="C104" s="383"/>
      <c r="D104" s="382"/>
      <c r="E104" s="381"/>
      <c r="F104" s="380"/>
      <c r="G104" s="379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7"/>
      <c r="U104" s="372"/>
      <c r="V104" s="371"/>
      <c r="W104" s="375"/>
      <c r="X104" s="369"/>
      <c r="Y104" s="372"/>
      <c r="Z104" s="371"/>
      <c r="AA104" s="375"/>
      <c r="AB104" s="369"/>
      <c r="AC104" s="374"/>
      <c r="AD104" s="376"/>
      <c r="AE104" s="376"/>
      <c r="AF104" s="373"/>
      <c r="AG104" s="372"/>
      <c r="AH104" s="371"/>
      <c r="AI104" s="375"/>
      <c r="AJ104" s="369"/>
      <c r="AK104" s="376"/>
      <c r="AL104" s="376"/>
      <c r="AM104" s="376"/>
      <c r="AN104" s="373"/>
      <c r="AO104" s="374"/>
      <c r="AP104" s="373"/>
      <c r="AQ104" s="372"/>
      <c r="AR104" s="371"/>
      <c r="AS104" s="370"/>
      <c r="AT104" s="369"/>
      <c r="AU104" s="372"/>
      <c r="AV104" s="371"/>
      <c r="AW104" s="370"/>
      <c r="AX104" s="369"/>
      <c r="AY104" s="372"/>
      <c r="AZ104" s="371"/>
      <c r="BA104" s="370"/>
      <c r="BB104" s="369"/>
      <c r="BC104" s="372"/>
      <c r="BD104" s="371"/>
      <c r="BE104" s="370"/>
      <c r="BF104" s="369"/>
      <c r="BG104" s="547"/>
      <c r="BH104" s="329"/>
      <c r="BI104" s="71"/>
      <c r="BJ104" s="71"/>
    </row>
    <row r="105" spans="1:62" s="333" customFormat="1" ht="21.95" hidden="1" customHeight="1" x14ac:dyDescent="0.3">
      <c r="C105" s="383"/>
      <c r="D105" s="382"/>
      <c r="E105" s="381"/>
      <c r="F105" s="380"/>
      <c r="G105" s="379"/>
      <c r="H105" s="378"/>
      <c r="I105" s="378"/>
      <c r="J105" s="378"/>
      <c r="K105" s="378"/>
      <c r="L105" s="378"/>
      <c r="M105" s="378"/>
      <c r="N105" s="378"/>
      <c r="O105" s="378"/>
      <c r="P105" s="378"/>
      <c r="Q105" s="378"/>
      <c r="R105" s="378"/>
      <c r="S105" s="378"/>
      <c r="T105" s="377"/>
      <c r="U105" s="372"/>
      <c r="V105" s="371"/>
      <c r="W105" s="375"/>
      <c r="X105" s="369"/>
      <c r="Y105" s="372"/>
      <c r="Z105" s="371"/>
      <c r="AA105" s="375"/>
      <c r="AB105" s="369"/>
      <c r="AC105" s="374"/>
      <c r="AD105" s="376"/>
      <c r="AE105" s="376"/>
      <c r="AF105" s="373"/>
      <c r="AG105" s="372"/>
      <c r="AH105" s="371"/>
      <c r="AI105" s="375"/>
      <c r="AJ105" s="369"/>
      <c r="AK105" s="376"/>
      <c r="AL105" s="376"/>
      <c r="AM105" s="376"/>
      <c r="AN105" s="373"/>
      <c r="AO105" s="374"/>
      <c r="AP105" s="373"/>
      <c r="AQ105" s="372"/>
      <c r="AR105" s="371"/>
      <c r="AS105" s="370"/>
      <c r="AT105" s="369"/>
      <c r="AU105" s="372"/>
      <c r="AV105" s="371"/>
      <c r="AW105" s="370"/>
      <c r="AX105" s="369"/>
      <c r="AY105" s="372"/>
      <c r="AZ105" s="371"/>
      <c r="BA105" s="370"/>
      <c r="BB105" s="369"/>
      <c r="BC105" s="372"/>
      <c r="BD105" s="371"/>
      <c r="BE105" s="370"/>
      <c r="BF105" s="369"/>
      <c r="BG105" s="547"/>
      <c r="BH105" s="329"/>
      <c r="BI105" s="71"/>
      <c r="BJ105" s="71"/>
    </row>
    <row r="106" spans="1:62" s="333" customFormat="1" ht="21.95" hidden="1" customHeight="1" x14ac:dyDescent="0.3">
      <c r="C106" s="383"/>
      <c r="D106" s="382"/>
      <c r="E106" s="381"/>
      <c r="F106" s="380"/>
      <c r="G106" s="379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7"/>
      <c r="U106" s="372"/>
      <c r="V106" s="371"/>
      <c r="W106" s="375"/>
      <c r="X106" s="369"/>
      <c r="Y106" s="372"/>
      <c r="Z106" s="371"/>
      <c r="AA106" s="375"/>
      <c r="AB106" s="369"/>
      <c r="AC106" s="374"/>
      <c r="AD106" s="376"/>
      <c r="AE106" s="376"/>
      <c r="AF106" s="373"/>
      <c r="AG106" s="372"/>
      <c r="AH106" s="371"/>
      <c r="AI106" s="375"/>
      <c r="AJ106" s="369"/>
      <c r="AK106" s="376"/>
      <c r="AL106" s="376"/>
      <c r="AM106" s="376"/>
      <c r="AN106" s="373"/>
      <c r="AO106" s="374"/>
      <c r="AP106" s="373"/>
      <c r="AQ106" s="372"/>
      <c r="AR106" s="371"/>
      <c r="AS106" s="370"/>
      <c r="AT106" s="369"/>
      <c r="AU106" s="372"/>
      <c r="AV106" s="371"/>
      <c r="AW106" s="370"/>
      <c r="AX106" s="369"/>
      <c r="AY106" s="372"/>
      <c r="AZ106" s="371"/>
      <c r="BA106" s="370"/>
      <c r="BB106" s="369"/>
      <c r="BC106" s="372"/>
      <c r="BD106" s="371"/>
      <c r="BE106" s="370"/>
      <c r="BF106" s="369"/>
      <c r="BG106" s="547"/>
      <c r="BH106" s="329"/>
      <c r="BI106" s="71"/>
      <c r="BJ106" s="71"/>
    </row>
    <row r="107" spans="1:62" s="333" customFormat="1" ht="21.95" hidden="1" customHeight="1" x14ac:dyDescent="0.3">
      <c r="C107" s="383"/>
      <c r="D107" s="382"/>
      <c r="E107" s="381"/>
      <c r="F107" s="380"/>
      <c r="G107" s="379"/>
      <c r="H107" s="378"/>
      <c r="I107" s="378"/>
      <c r="J107" s="378"/>
      <c r="K107" s="378"/>
      <c r="L107" s="378"/>
      <c r="M107" s="378"/>
      <c r="N107" s="378"/>
      <c r="O107" s="378"/>
      <c r="P107" s="378"/>
      <c r="Q107" s="378"/>
      <c r="R107" s="378"/>
      <c r="S107" s="378"/>
      <c r="T107" s="377"/>
      <c r="U107" s="372"/>
      <c r="V107" s="371"/>
      <c r="W107" s="375"/>
      <c r="X107" s="369"/>
      <c r="Y107" s="372"/>
      <c r="Z107" s="371"/>
      <c r="AA107" s="375"/>
      <c r="AB107" s="369"/>
      <c r="AC107" s="374"/>
      <c r="AD107" s="376"/>
      <c r="AE107" s="376"/>
      <c r="AF107" s="373"/>
      <c r="AG107" s="372"/>
      <c r="AH107" s="371"/>
      <c r="AI107" s="375"/>
      <c r="AJ107" s="369"/>
      <c r="AK107" s="376"/>
      <c r="AL107" s="376"/>
      <c r="AM107" s="376"/>
      <c r="AN107" s="373"/>
      <c r="AO107" s="374"/>
      <c r="AP107" s="373"/>
      <c r="AQ107" s="372"/>
      <c r="AR107" s="371"/>
      <c r="AS107" s="370"/>
      <c r="AT107" s="369"/>
      <c r="AU107" s="372"/>
      <c r="AV107" s="371"/>
      <c r="AW107" s="370"/>
      <c r="AX107" s="369"/>
      <c r="AY107" s="372"/>
      <c r="AZ107" s="371"/>
      <c r="BA107" s="370"/>
      <c r="BB107" s="369"/>
      <c r="BC107" s="372"/>
      <c r="BD107" s="371"/>
      <c r="BE107" s="370"/>
      <c r="BF107" s="369"/>
      <c r="BG107" s="547"/>
      <c r="BH107" s="329"/>
      <c r="BI107" s="71"/>
      <c r="BJ107" s="71"/>
    </row>
    <row r="108" spans="1:62" s="333" customFormat="1" ht="21.95" hidden="1" customHeight="1" x14ac:dyDescent="0.3">
      <c r="C108" s="383"/>
      <c r="D108" s="382"/>
      <c r="E108" s="381"/>
      <c r="F108" s="380"/>
      <c r="G108" s="379"/>
      <c r="H108" s="378"/>
      <c r="I108" s="378"/>
      <c r="J108" s="378"/>
      <c r="K108" s="378"/>
      <c r="L108" s="378"/>
      <c r="M108" s="378"/>
      <c r="N108" s="378"/>
      <c r="O108" s="378"/>
      <c r="P108" s="378"/>
      <c r="Q108" s="378"/>
      <c r="R108" s="378"/>
      <c r="S108" s="378"/>
      <c r="T108" s="377"/>
      <c r="U108" s="372"/>
      <c r="V108" s="371"/>
      <c r="W108" s="375"/>
      <c r="X108" s="369"/>
      <c r="Y108" s="372"/>
      <c r="Z108" s="371"/>
      <c r="AA108" s="375"/>
      <c r="AB108" s="369"/>
      <c r="AC108" s="374"/>
      <c r="AD108" s="376"/>
      <c r="AE108" s="376"/>
      <c r="AF108" s="373"/>
      <c r="AG108" s="372"/>
      <c r="AH108" s="371"/>
      <c r="AI108" s="375"/>
      <c r="AJ108" s="369"/>
      <c r="AK108" s="376"/>
      <c r="AL108" s="376"/>
      <c r="AM108" s="376"/>
      <c r="AN108" s="373"/>
      <c r="AO108" s="374"/>
      <c r="AP108" s="373"/>
      <c r="AQ108" s="372"/>
      <c r="AR108" s="371"/>
      <c r="AS108" s="370"/>
      <c r="AT108" s="369"/>
      <c r="AU108" s="372"/>
      <c r="AV108" s="371"/>
      <c r="AW108" s="370"/>
      <c r="AX108" s="369"/>
      <c r="AY108" s="372"/>
      <c r="AZ108" s="371"/>
      <c r="BA108" s="370"/>
      <c r="BB108" s="369"/>
      <c r="BC108" s="372"/>
      <c r="BD108" s="371"/>
      <c r="BE108" s="370"/>
      <c r="BF108" s="369"/>
      <c r="BG108" s="547"/>
      <c r="BH108" s="329"/>
      <c r="BI108" s="71"/>
      <c r="BJ108" s="71"/>
    </row>
    <row r="109" spans="1:62" s="333" customFormat="1" ht="21.95" hidden="1" customHeight="1" x14ac:dyDescent="0.3">
      <c r="C109" s="383"/>
      <c r="D109" s="382"/>
      <c r="E109" s="381"/>
      <c r="F109" s="380"/>
      <c r="G109" s="379"/>
      <c r="H109" s="378"/>
      <c r="I109" s="378"/>
      <c r="J109" s="378"/>
      <c r="K109" s="378"/>
      <c r="L109" s="378"/>
      <c r="M109" s="378"/>
      <c r="N109" s="378"/>
      <c r="O109" s="378"/>
      <c r="P109" s="378"/>
      <c r="Q109" s="378"/>
      <c r="R109" s="378"/>
      <c r="S109" s="378"/>
      <c r="T109" s="377"/>
      <c r="U109" s="372"/>
      <c r="V109" s="371"/>
      <c r="W109" s="375"/>
      <c r="X109" s="369"/>
      <c r="Y109" s="372"/>
      <c r="Z109" s="371"/>
      <c r="AA109" s="375"/>
      <c r="AB109" s="369"/>
      <c r="AC109" s="374"/>
      <c r="AD109" s="376"/>
      <c r="AE109" s="376"/>
      <c r="AF109" s="373"/>
      <c r="AG109" s="372"/>
      <c r="AH109" s="371"/>
      <c r="AI109" s="375"/>
      <c r="AJ109" s="369"/>
      <c r="AK109" s="376"/>
      <c r="AL109" s="376"/>
      <c r="AM109" s="376"/>
      <c r="AN109" s="373"/>
      <c r="AO109" s="374"/>
      <c r="AP109" s="373"/>
      <c r="AQ109" s="372"/>
      <c r="AR109" s="371"/>
      <c r="AS109" s="370"/>
      <c r="AT109" s="369"/>
      <c r="AU109" s="372"/>
      <c r="AV109" s="371"/>
      <c r="AW109" s="370"/>
      <c r="AX109" s="369"/>
      <c r="AY109" s="372"/>
      <c r="AZ109" s="371"/>
      <c r="BA109" s="370"/>
      <c r="BB109" s="369"/>
      <c r="BC109" s="372"/>
      <c r="BD109" s="371"/>
      <c r="BE109" s="370"/>
      <c r="BF109" s="369"/>
      <c r="BG109" s="318"/>
      <c r="BH109" s="339"/>
      <c r="BI109" s="71"/>
      <c r="BJ109" s="71"/>
    </row>
    <row r="110" spans="1:62" s="333" customFormat="1" ht="21.95" hidden="1" customHeight="1" x14ac:dyDescent="0.3">
      <c r="C110" s="383"/>
      <c r="D110" s="382"/>
      <c r="E110" s="381"/>
      <c r="F110" s="380"/>
      <c r="G110" s="433"/>
      <c r="H110" s="432"/>
      <c r="I110" s="432"/>
      <c r="J110" s="432"/>
      <c r="K110" s="432"/>
      <c r="L110" s="432"/>
      <c r="M110" s="432"/>
      <c r="N110" s="432"/>
      <c r="O110" s="432"/>
      <c r="P110" s="432"/>
      <c r="Q110" s="432"/>
      <c r="R110" s="432"/>
      <c r="S110" s="432"/>
      <c r="T110" s="431"/>
      <c r="U110" s="419"/>
      <c r="V110" s="418"/>
      <c r="W110" s="415"/>
      <c r="X110" s="414"/>
      <c r="Y110" s="419"/>
      <c r="Z110" s="418"/>
      <c r="AA110" s="415"/>
      <c r="AB110" s="414"/>
      <c r="AC110" s="372"/>
      <c r="AD110" s="371"/>
      <c r="AE110" s="376"/>
      <c r="AF110" s="373"/>
      <c r="AG110" s="372"/>
      <c r="AH110" s="371"/>
      <c r="AI110" s="375"/>
      <c r="AJ110" s="369"/>
      <c r="AK110" s="372"/>
      <c r="AL110" s="371"/>
      <c r="AM110" s="375"/>
      <c r="AN110" s="369"/>
      <c r="AO110" s="374"/>
      <c r="AP110" s="373"/>
      <c r="AQ110" s="372"/>
      <c r="AR110" s="371"/>
      <c r="AS110" s="370"/>
      <c r="AT110" s="369"/>
      <c r="AU110" s="372"/>
      <c r="AV110" s="371"/>
      <c r="AW110" s="370"/>
      <c r="AX110" s="369"/>
      <c r="AY110" s="372"/>
      <c r="AZ110" s="371"/>
      <c r="BA110" s="370"/>
      <c r="BB110" s="369"/>
      <c r="BC110" s="372"/>
      <c r="BD110" s="371"/>
      <c r="BE110" s="439"/>
      <c r="BF110" s="414"/>
      <c r="BG110" s="543"/>
      <c r="BH110" s="387"/>
      <c r="BI110" s="71"/>
      <c r="BJ110" s="71"/>
    </row>
    <row r="111" spans="1:62" s="333" customFormat="1" ht="21.95" hidden="1" customHeight="1" thickBot="1" x14ac:dyDescent="0.3">
      <c r="C111" s="383"/>
      <c r="D111" s="367" t="s">
        <v>14</v>
      </c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5"/>
      <c r="U111" s="419"/>
      <c r="V111" s="418"/>
      <c r="W111" s="415"/>
      <c r="X111" s="414"/>
      <c r="Y111" s="419"/>
      <c r="Z111" s="418"/>
      <c r="AA111" s="415"/>
      <c r="AB111" s="414"/>
      <c r="AC111" s="419">
        <f>SUM(AC103:AD110)</f>
        <v>0</v>
      </c>
      <c r="AD111" s="418"/>
      <c r="AE111" s="415">
        <f>SUM(AE103:AF110)</f>
        <v>0</v>
      </c>
      <c r="AF111" s="414"/>
      <c r="AG111" s="419">
        <f>SUM(AG103:AH110)</f>
        <v>0</v>
      </c>
      <c r="AH111" s="418"/>
      <c r="AI111" s="415">
        <f>SUM(AI103:AJ110)</f>
        <v>0</v>
      </c>
      <c r="AJ111" s="414"/>
      <c r="AK111" s="419">
        <f>SUM(AK103:AL110)</f>
        <v>0</v>
      </c>
      <c r="AL111" s="418"/>
      <c r="AM111" s="415">
        <f>SUM(AM103:AN110)</f>
        <v>0</v>
      </c>
      <c r="AN111" s="414"/>
      <c r="AO111" s="419">
        <f>SUM(AO103:AP110)</f>
        <v>0</v>
      </c>
      <c r="AP111" s="414"/>
      <c r="AQ111" s="419">
        <f>SUM(AQ103:AR110)</f>
        <v>0</v>
      </c>
      <c r="AR111" s="418"/>
      <c r="AS111" s="415">
        <f>SUM(AS103:AT110)</f>
        <v>0</v>
      </c>
      <c r="AT111" s="414"/>
      <c r="AU111" s="419">
        <f>SUM(AU103:AV110)</f>
        <v>0</v>
      </c>
      <c r="AV111" s="418"/>
      <c r="AW111" s="415">
        <f>SUM(AW103:AX110)</f>
        <v>0</v>
      </c>
      <c r="AX111" s="414"/>
      <c r="AY111" s="419">
        <f>SUM(AY103:AZ110)</f>
        <v>0</v>
      </c>
      <c r="AZ111" s="418"/>
      <c r="BA111" s="415">
        <f>SUM(BA103:BB110)</f>
        <v>0</v>
      </c>
      <c r="BB111" s="414"/>
      <c r="BC111" s="419">
        <f>SUM(BC103:BD110)</f>
        <v>0</v>
      </c>
      <c r="BD111" s="418"/>
      <c r="BE111" s="415">
        <f>SUM(BE103:BF110)</f>
        <v>0</v>
      </c>
      <c r="BF111" s="414"/>
      <c r="BG111" s="543"/>
      <c r="BH111" s="387"/>
      <c r="BI111" s="71"/>
      <c r="BJ111" s="71"/>
    </row>
    <row r="112" spans="1:62" s="333" customFormat="1" ht="24" customHeight="1" thickBot="1" x14ac:dyDescent="0.3">
      <c r="A112" s="69"/>
      <c r="B112" s="69"/>
      <c r="C112" s="338"/>
      <c r="D112" s="430" t="s">
        <v>185</v>
      </c>
      <c r="E112" s="429"/>
      <c r="F112" s="429"/>
      <c r="G112" s="429"/>
      <c r="H112" s="429"/>
      <c r="I112" s="429"/>
      <c r="J112" s="429"/>
      <c r="K112" s="429"/>
      <c r="L112" s="429"/>
      <c r="M112" s="429"/>
      <c r="N112" s="429"/>
      <c r="O112" s="429"/>
      <c r="P112" s="429"/>
      <c r="Q112" s="429"/>
      <c r="R112" s="429"/>
      <c r="S112" s="429"/>
      <c r="T112" s="428"/>
      <c r="U112" s="66">
        <f>U73+U96+U101+U111</f>
        <v>19</v>
      </c>
      <c r="V112" s="427"/>
      <c r="W112" s="357">
        <f>W73+W96+W101+W111</f>
        <v>18</v>
      </c>
      <c r="X112" s="65"/>
      <c r="Y112" s="350">
        <f>Y73+Y96+Y101+Y111</f>
        <v>11</v>
      </c>
      <c r="Z112" s="349"/>
      <c r="AA112" s="357">
        <f>AA73+AA96+AA101+AA111</f>
        <v>27</v>
      </c>
      <c r="AB112" s="65"/>
      <c r="AC112" s="350">
        <f>AC73+AC96+AC101+AC111</f>
        <v>179.5</v>
      </c>
      <c r="AD112" s="349"/>
      <c r="AE112" s="357">
        <f>AE73+AE96+AE101+AE111</f>
        <v>5385</v>
      </c>
      <c r="AF112" s="65"/>
      <c r="AG112" s="66">
        <f>AG73+AG96+AG101+AG111</f>
        <v>1665</v>
      </c>
      <c r="AH112" s="427"/>
      <c r="AI112" s="357">
        <f>AI73+AI96+AI101+AI111</f>
        <v>792</v>
      </c>
      <c r="AJ112" s="65"/>
      <c r="AK112" s="66">
        <f>AK73+AK96+AK101+AK111</f>
        <v>666</v>
      </c>
      <c r="AL112" s="427"/>
      <c r="AM112" s="357">
        <f>AM73+AM96+AM101+AM111</f>
        <v>207</v>
      </c>
      <c r="AN112" s="65"/>
      <c r="AO112" s="66">
        <f>AO73+AO96+AO101+AO111</f>
        <v>2070</v>
      </c>
      <c r="AP112" s="65"/>
      <c r="AQ112" s="352">
        <f>AQ73+AQ96+AQ101+AQ111</f>
        <v>28.5</v>
      </c>
      <c r="AR112" s="351"/>
      <c r="AS112" s="348">
        <f>AS73+AS96+AS101+AS111</f>
        <v>29</v>
      </c>
      <c r="AT112" s="347"/>
      <c r="AU112" s="350">
        <f>AU73+AU96+AU101+AU111</f>
        <v>16</v>
      </c>
      <c r="AV112" s="349"/>
      <c r="AW112" s="348">
        <f>AW73+AW96+AW101+AW111</f>
        <v>10</v>
      </c>
      <c r="AX112" s="347"/>
      <c r="AY112" s="350">
        <f>AY73+AY96+AY101+AY111</f>
        <v>4</v>
      </c>
      <c r="AZ112" s="349"/>
      <c r="BA112" s="348">
        <f>BA73+BA96+BA101+BA111</f>
        <v>10</v>
      </c>
      <c r="BB112" s="347"/>
      <c r="BC112" s="558"/>
      <c r="BD112" s="557"/>
      <c r="BE112" s="557"/>
      <c r="BF112" s="557"/>
      <c r="BG112" s="387"/>
      <c r="BH112" s="387"/>
      <c r="BI112" s="71"/>
      <c r="BJ112" s="71"/>
    </row>
    <row r="113" spans="1:62" s="333" customFormat="1" ht="21.75" customHeight="1" thickBot="1" x14ac:dyDescent="0.3">
      <c r="A113" s="426"/>
      <c r="B113" s="426"/>
      <c r="C113" s="425"/>
      <c r="D113" s="424" t="s">
        <v>184</v>
      </c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423"/>
      <c r="AF113" s="423"/>
      <c r="AG113" s="423"/>
      <c r="AH113" s="423"/>
      <c r="AI113" s="423"/>
      <c r="AJ113" s="423"/>
      <c r="AK113" s="423"/>
      <c r="AL113" s="423"/>
      <c r="AM113" s="423"/>
      <c r="AN113" s="423"/>
      <c r="AO113" s="423"/>
      <c r="AP113" s="423"/>
      <c r="AQ113" s="423"/>
      <c r="AR113" s="423"/>
      <c r="AS113" s="423"/>
      <c r="AT113" s="423"/>
      <c r="AU113" s="423"/>
      <c r="AV113" s="423"/>
      <c r="AW113" s="423"/>
      <c r="AX113" s="423"/>
      <c r="AY113" s="423"/>
      <c r="AZ113" s="423"/>
      <c r="BA113" s="423"/>
      <c r="BB113" s="343"/>
      <c r="BC113" s="524"/>
      <c r="BD113" s="300"/>
      <c r="BE113" s="300"/>
      <c r="BF113" s="300"/>
      <c r="BG113" s="387"/>
      <c r="BH113" s="387"/>
      <c r="BI113" s="71"/>
      <c r="BJ113" s="71"/>
    </row>
    <row r="114" spans="1:62" s="333" customFormat="1" ht="21.75" customHeight="1" x14ac:dyDescent="0.25">
      <c r="C114" s="422"/>
      <c r="D114" s="146" t="s">
        <v>183</v>
      </c>
      <c r="E114" s="560"/>
      <c r="F114" s="560"/>
      <c r="G114" s="560"/>
      <c r="H114" s="560"/>
      <c r="I114" s="560"/>
      <c r="J114" s="560"/>
      <c r="K114" s="560"/>
      <c r="L114" s="560"/>
      <c r="M114" s="560"/>
      <c r="N114" s="560"/>
      <c r="O114" s="560"/>
      <c r="P114" s="560"/>
      <c r="Q114" s="560"/>
      <c r="R114" s="560"/>
      <c r="S114" s="560"/>
      <c r="T114" s="560"/>
      <c r="U114" s="560"/>
      <c r="V114" s="560"/>
      <c r="W114" s="560"/>
      <c r="X114" s="560"/>
      <c r="Y114" s="560"/>
      <c r="Z114" s="560"/>
      <c r="AA114" s="560"/>
      <c r="AB114" s="560"/>
      <c r="AC114" s="560"/>
      <c r="AD114" s="560"/>
      <c r="AE114" s="560"/>
      <c r="AF114" s="560"/>
      <c r="AG114" s="560"/>
      <c r="AH114" s="560"/>
      <c r="AI114" s="560"/>
      <c r="AJ114" s="560"/>
      <c r="AK114" s="560"/>
      <c r="AL114" s="560"/>
      <c r="AM114" s="560"/>
      <c r="AN114" s="560"/>
      <c r="AO114" s="560"/>
      <c r="AP114" s="560"/>
      <c r="AQ114" s="560"/>
      <c r="AR114" s="560"/>
      <c r="AS114" s="560"/>
      <c r="AT114" s="560"/>
      <c r="AU114" s="560"/>
      <c r="AV114" s="560"/>
      <c r="AW114" s="560"/>
      <c r="AX114" s="560"/>
      <c r="AY114" s="560"/>
      <c r="AZ114" s="560"/>
      <c r="BA114" s="560"/>
      <c r="BB114" s="559"/>
      <c r="BC114" s="614"/>
      <c r="BD114" s="408"/>
      <c r="BE114" s="408"/>
      <c r="BF114" s="408"/>
      <c r="BG114" s="387"/>
      <c r="BH114" s="387"/>
      <c r="BI114" s="71"/>
      <c r="BJ114" s="71"/>
    </row>
    <row r="115" spans="1:62" s="333" customFormat="1" ht="21.95" hidden="1" customHeight="1" x14ac:dyDescent="0.25">
      <c r="C115" s="383"/>
      <c r="D115" s="546"/>
      <c r="E115" s="545"/>
      <c r="F115" s="544"/>
      <c r="G115" s="407"/>
      <c r="H115" s="406"/>
      <c r="I115" s="406"/>
      <c r="J115" s="406"/>
      <c r="K115" s="406"/>
      <c r="L115" s="406"/>
      <c r="M115" s="406"/>
      <c r="N115" s="406"/>
      <c r="O115" s="406"/>
      <c r="P115" s="406"/>
      <c r="Q115" s="406"/>
      <c r="R115" s="406"/>
      <c r="S115" s="406"/>
      <c r="T115" s="405"/>
      <c r="U115" s="400"/>
      <c r="V115" s="399"/>
      <c r="W115" s="404"/>
      <c r="X115" s="397"/>
      <c r="Y115" s="400"/>
      <c r="Z115" s="399"/>
      <c r="AA115" s="404"/>
      <c r="AB115" s="397"/>
      <c r="AC115" s="402"/>
      <c r="AD115" s="403"/>
      <c r="AE115" s="403"/>
      <c r="AF115" s="401"/>
      <c r="AG115" s="400"/>
      <c r="AH115" s="399"/>
      <c r="AI115" s="404"/>
      <c r="AJ115" s="397"/>
      <c r="AK115" s="403"/>
      <c r="AL115" s="403"/>
      <c r="AM115" s="403"/>
      <c r="AN115" s="401"/>
      <c r="AO115" s="402"/>
      <c r="AP115" s="401"/>
      <c r="AQ115" s="400"/>
      <c r="AR115" s="399"/>
      <c r="AS115" s="398"/>
      <c r="AT115" s="397"/>
      <c r="AU115" s="400"/>
      <c r="AV115" s="399"/>
      <c r="AW115" s="398"/>
      <c r="AX115" s="397"/>
      <c r="AY115" s="400"/>
      <c r="AZ115" s="399"/>
      <c r="BA115" s="398"/>
      <c r="BB115" s="397"/>
      <c r="BC115" s="543"/>
      <c r="BD115" s="387"/>
      <c r="BE115" s="387"/>
      <c r="BF115" s="387"/>
      <c r="BG115" s="387"/>
      <c r="BH115" s="387"/>
      <c r="BI115" s="71"/>
      <c r="BJ115" s="71"/>
    </row>
    <row r="116" spans="1:62" s="333" customFormat="1" ht="21.95" customHeight="1" x14ac:dyDescent="0.25">
      <c r="C116" s="383"/>
      <c r="D116" s="546" t="s">
        <v>127</v>
      </c>
      <c r="E116" s="545"/>
      <c r="F116" s="544"/>
      <c r="G116" s="379" t="s">
        <v>237</v>
      </c>
      <c r="H116" s="378"/>
      <c r="I116" s="378"/>
      <c r="J116" s="378"/>
      <c r="K116" s="378"/>
      <c r="L116" s="378"/>
      <c r="M116" s="378"/>
      <c r="N116" s="378"/>
      <c r="O116" s="378"/>
      <c r="P116" s="378"/>
      <c r="Q116" s="378"/>
      <c r="R116" s="378"/>
      <c r="S116" s="378"/>
      <c r="T116" s="377"/>
      <c r="U116" s="372"/>
      <c r="V116" s="371"/>
      <c r="W116" s="375">
        <v>3</v>
      </c>
      <c r="X116" s="369"/>
      <c r="Y116" s="372"/>
      <c r="Z116" s="371"/>
      <c r="AA116" s="375">
        <v>3</v>
      </c>
      <c r="AB116" s="369"/>
      <c r="AC116" s="374">
        <v>2</v>
      </c>
      <c r="AD116" s="376"/>
      <c r="AE116" s="376">
        <f>AC116*30</f>
        <v>60</v>
      </c>
      <c r="AF116" s="373"/>
      <c r="AG116" s="372">
        <f>AI116+AK116+AM116</f>
        <v>36</v>
      </c>
      <c r="AH116" s="371"/>
      <c r="AI116" s="375">
        <v>18</v>
      </c>
      <c r="AJ116" s="369"/>
      <c r="AK116" s="376">
        <v>18</v>
      </c>
      <c r="AL116" s="376"/>
      <c r="AM116" s="376"/>
      <c r="AN116" s="373"/>
      <c r="AO116" s="374">
        <f>AE116-AG116</f>
        <v>24</v>
      </c>
      <c r="AP116" s="373"/>
      <c r="AQ116" s="372"/>
      <c r="AR116" s="371"/>
      <c r="AS116" s="370"/>
      <c r="AT116" s="369"/>
      <c r="AU116" s="372">
        <v>2</v>
      </c>
      <c r="AV116" s="371"/>
      <c r="AW116" s="370"/>
      <c r="AX116" s="369"/>
      <c r="AY116" s="372"/>
      <c r="AZ116" s="371"/>
      <c r="BA116" s="370"/>
      <c r="BB116" s="369"/>
      <c r="BC116" s="543"/>
      <c r="BD116" s="387"/>
      <c r="BE116" s="387"/>
      <c r="BF116" s="387"/>
      <c r="BG116" s="387"/>
      <c r="BH116" s="387"/>
      <c r="BI116" s="71"/>
      <c r="BJ116" s="71"/>
    </row>
    <row r="117" spans="1:62" s="333" customFormat="1" ht="21.95" customHeight="1" x14ac:dyDescent="0.25">
      <c r="C117" s="383"/>
      <c r="D117" s="546" t="s">
        <v>126</v>
      </c>
      <c r="E117" s="545"/>
      <c r="F117" s="544"/>
      <c r="G117" s="379" t="s">
        <v>236</v>
      </c>
      <c r="H117" s="378"/>
      <c r="I117" s="378"/>
      <c r="J117" s="378"/>
      <c r="K117" s="378"/>
      <c r="L117" s="378"/>
      <c r="M117" s="378"/>
      <c r="N117" s="378"/>
      <c r="O117" s="378"/>
      <c r="P117" s="378"/>
      <c r="Q117" s="378"/>
      <c r="R117" s="378"/>
      <c r="S117" s="378"/>
      <c r="T117" s="377"/>
      <c r="U117" s="419"/>
      <c r="V117" s="418"/>
      <c r="W117" s="415">
        <v>4</v>
      </c>
      <c r="X117" s="414"/>
      <c r="Y117" s="419"/>
      <c r="Z117" s="418"/>
      <c r="AA117" s="415">
        <v>4</v>
      </c>
      <c r="AB117" s="414"/>
      <c r="AC117" s="419">
        <v>2</v>
      </c>
      <c r="AD117" s="418"/>
      <c r="AE117" s="442">
        <f>AC117*30</f>
        <v>60</v>
      </c>
      <c r="AF117" s="440"/>
      <c r="AG117" s="441">
        <f>AI117+AK117+AM117</f>
        <v>36</v>
      </c>
      <c r="AH117" s="442"/>
      <c r="AI117" s="415">
        <v>18</v>
      </c>
      <c r="AJ117" s="414"/>
      <c r="AK117" s="441">
        <v>18</v>
      </c>
      <c r="AL117" s="442"/>
      <c r="AM117" s="442"/>
      <c r="AN117" s="440"/>
      <c r="AO117" s="441">
        <f>AE117-AG117</f>
        <v>24</v>
      </c>
      <c r="AP117" s="440"/>
      <c r="AQ117" s="419"/>
      <c r="AR117" s="418"/>
      <c r="AS117" s="439"/>
      <c r="AT117" s="414"/>
      <c r="AU117" s="419"/>
      <c r="AV117" s="418"/>
      <c r="AW117" s="439">
        <v>2</v>
      </c>
      <c r="AX117" s="414"/>
      <c r="AY117" s="419"/>
      <c r="AZ117" s="418"/>
      <c r="BA117" s="439"/>
      <c r="BB117" s="414"/>
      <c r="BC117" s="543"/>
      <c r="BD117" s="387"/>
      <c r="BE117" s="387"/>
      <c r="BF117" s="387"/>
      <c r="BG117" s="387"/>
      <c r="BH117" s="387"/>
      <c r="BI117" s="71"/>
      <c r="BJ117" s="71"/>
    </row>
    <row r="118" spans="1:62" s="333" customFormat="1" ht="21.95" hidden="1" customHeight="1" x14ac:dyDescent="0.25">
      <c r="C118" s="383"/>
      <c r="D118" s="546"/>
      <c r="E118" s="545"/>
      <c r="F118" s="544"/>
      <c r="G118" s="379"/>
      <c r="H118" s="378"/>
      <c r="I118" s="378"/>
      <c r="J118" s="378"/>
      <c r="K118" s="378"/>
      <c r="L118" s="378"/>
      <c r="M118" s="378"/>
      <c r="N118" s="378"/>
      <c r="O118" s="378"/>
      <c r="P118" s="378"/>
      <c r="Q118" s="378"/>
      <c r="R118" s="378"/>
      <c r="S118" s="378"/>
      <c r="T118" s="377"/>
      <c r="U118" s="372"/>
      <c r="V118" s="371"/>
      <c r="W118" s="375"/>
      <c r="X118" s="369"/>
      <c r="Y118" s="372"/>
      <c r="Z118" s="371"/>
      <c r="AA118" s="375"/>
      <c r="AB118" s="369"/>
      <c r="AC118" s="374"/>
      <c r="AD118" s="376"/>
      <c r="AE118" s="376"/>
      <c r="AF118" s="373"/>
      <c r="AG118" s="372"/>
      <c r="AH118" s="371"/>
      <c r="AI118" s="375"/>
      <c r="AJ118" s="369"/>
      <c r="AK118" s="376"/>
      <c r="AL118" s="376"/>
      <c r="AM118" s="376"/>
      <c r="AN118" s="373"/>
      <c r="AO118" s="374"/>
      <c r="AP118" s="373"/>
      <c r="AQ118" s="372"/>
      <c r="AR118" s="371"/>
      <c r="AS118" s="370"/>
      <c r="AT118" s="369"/>
      <c r="AU118" s="372"/>
      <c r="AV118" s="371"/>
      <c r="AW118" s="370"/>
      <c r="AX118" s="369"/>
      <c r="AY118" s="372"/>
      <c r="AZ118" s="371"/>
      <c r="BA118" s="370"/>
      <c r="BB118" s="369"/>
      <c r="BC118" s="543"/>
      <c r="BD118" s="387"/>
      <c r="BE118" s="387"/>
      <c r="BF118" s="387"/>
      <c r="BG118" s="387"/>
      <c r="BH118" s="387"/>
      <c r="BI118" s="71"/>
      <c r="BJ118" s="71"/>
    </row>
    <row r="119" spans="1:62" s="333" customFormat="1" ht="21.95" hidden="1" customHeight="1" x14ac:dyDescent="0.25">
      <c r="C119" s="383"/>
      <c r="D119" s="546"/>
      <c r="E119" s="545"/>
      <c r="F119" s="544"/>
      <c r="G119" s="433"/>
      <c r="H119" s="432"/>
      <c r="I119" s="432"/>
      <c r="J119" s="432"/>
      <c r="K119" s="432"/>
      <c r="L119" s="432"/>
      <c r="M119" s="432"/>
      <c r="N119" s="432"/>
      <c r="O119" s="432"/>
      <c r="P119" s="432"/>
      <c r="Q119" s="432"/>
      <c r="R119" s="432"/>
      <c r="S119" s="432"/>
      <c r="T119" s="431"/>
      <c r="U119" s="419"/>
      <c r="V119" s="418"/>
      <c r="W119" s="415"/>
      <c r="X119" s="414"/>
      <c r="Y119" s="419"/>
      <c r="Z119" s="418"/>
      <c r="AA119" s="415"/>
      <c r="AB119" s="414"/>
      <c r="AC119" s="372"/>
      <c r="AD119" s="371"/>
      <c r="AE119" s="376"/>
      <c r="AF119" s="373"/>
      <c r="AG119" s="372"/>
      <c r="AH119" s="371"/>
      <c r="AI119" s="375"/>
      <c r="AJ119" s="369"/>
      <c r="AK119" s="372"/>
      <c r="AL119" s="371"/>
      <c r="AM119" s="375"/>
      <c r="AN119" s="369"/>
      <c r="AO119" s="374"/>
      <c r="AP119" s="373"/>
      <c r="AQ119" s="372"/>
      <c r="AR119" s="371"/>
      <c r="AS119" s="370"/>
      <c r="AT119" s="369"/>
      <c r="AU119" s="372"/>
      <c r="AV119" s="371"/>
      <c r="AW119" s="370"/>
      <c r="AX119" s="369"/>
      <c r="AY119" s="372"/>
      <c r="AZ119" s="371"/>
      <c r="BA119" s="370"/>
      <c r="BB119" s="369"/>
      <c r="BC119" s="543"/>
      <c r="BD119" s="387"/>
      <c r="BE119" s="387"/>
      <c r="BF119" s="387"/>
      <c r="BG119" s="387"/>
      <c r="BH119" s="387"/>
      <c r="BI119" s="71"/>
      <c r="BJ119" s="71"/>
    </row>
    <row r="120" spans="1:62" s="333" customFormat="1" ht="21.95" hidden="1" customHeight="1" x14ac:dyDescent="0.25">
      <c r="C120" s="383"/>
      <c r="D120" s="546"/>
      <c r="E120" s="545"/>
      <c r="F120" s="544"/>
      <c r="G120" s="379"/>
      <c r="H120" s="378"/>
      <c r="I120" s="378"/>
      <c r="J120" s="378"/>
      <c r="K120" s="378"/>
      <c r="L120" s="378"/>
      <c r="M120" s="378"/>
      <c r="N120" s="378"/>
      <c r="O120" s="378"/>
      <c r="P120" s="378"/>
      <c r="Q120" s="378"/>
      <c r="R120" s="378"/>
      <c r="S120" s="378"/>
      <c r="T120" s="377"/>
      <c r="U120" s="372"/>
      <c r="V120" s="371"/>
      <c r="W120" s="375"/>
      <c r="X120" s="369"/>
      <c r="Y120" s="372"/>
      <c r="Z120" s="371"/>
      <c r="AA120" s="375"/>
      <c r="AB120" s="369"/>
      <c r="AC120" s="374"/>
      <c r="AD120" s="376"/>
      <c r="AE120" s="376"/>
      <c r="AF120" s="373"/>
      <c r="AG120" s="372"/>
      <c r="AH120" s="371"/>
      <c r="AI120" s="375"/>
      <c r="AJ120" s="369"/>
      <c r="AK120" s="376"/>
      <c r="AL120" s="376"/>
      <c r="AM120" s="376"/>
      <c r="AN120" s="373"/>
      <c r="AO120" s="374"/>
      <c r="AP120" s="373"/>
      <c r="AQ120" s="372"/>
      <c r="AR120" s="371"/>
      <c r="AS120" s="370"/>
      <c r="AT120" s="369"/>
      <c r="AU120" s="372"/>
      <c r="AV120" s="371"/>
      <c r="AW120" s="370"/>
      <c r="AX120" s="369"/>
      <c r="AY120" s="372"/>
      <c r="AZ120" s="371"/>
      <c r="BA120" s="370"/>
      <c r="BB120" s="369"/>
      <c r="BC120" s="543"/>
      <c r="BD120" s="387"/>
      <c r="BE120" s="387"/>
      <c r="BF120" s="387"/>
      <c r="BG120" s="387"/>
      <c r="BH120" s="387"/>
      <c r="BI120" s="71"/>
      <c r="BJ120" s="71"/>
    </row>
    <row r="121" spans="1:62" s="333" customFormat="1" ht="21.95" hidden="1" customHeight="1" x14ac:dyDescent="0.25">
      <c r="C121" s="383"/>
      <c r="D121" s="546"/>
      <c r="E121" s="545"/>
      <c r="F121" s="544"/>
      <c r="G121" s="379"/>
      <c r="H121" s="378"/>
      <c r="I121" s="378"/>
      <c r="J121" s="378"/>
      <c r="K121" s="378"/>
      <c r="L121" s="378"/>
      <c r="M121" s="378"/>
      <c r="N121" s="378"/>
      <c r="O121" s="378"/>
      <c r="P121" s="378"/>
      <c r="Q121" s="378"/>
      <c r="R121" s="378"/>
      <c r="S121" s="378"/>
      <c r="T121" s="377"/>
      <c r="U121" s="372"/>
      <c r="V121" s="371"/>
      <c r="W121" s="375"/>
      <c r="X121" s="369"/>
      <c r="Y121" s="372"/>
      <c r="Z121" s="371"/>
      <c r="AA121" s="375"/>
      <c r="AB121" s="369"/>
      <c r="AC121" s="374"/>
      <c r="AD121" s="376"/>
      <c r="AE121" s="376"/>
      <c r="AF121" s="373"/>
      <c r="AG121" s="372"/>
      <c r="AH121" s="371"/>
      <c r="AI121" s="375"/>
      <c r="AJ121" s="369"/>
      <c r="AK121" s="376"/>
      <c r="AL121" s="376"/>
      <c r="AM121" s="376"/>
      <c r="AN121" s="373"/>
      <c r="AO121" s="374"/>
      <c r="AP121" s="373"/>
      <c r="AQ121" s="372"/>
      <c r="AR121" s="371"/>
      <c r="AS121" s="370"/>
      <c r="AT121" s="369"/>
      <c r="AU121" s="372"/>
      <c r="AV121" s="371"/>
      <c r="AW121" s="370"/>
      <c r="AX121" s="369"/>
      <c r="AY121" s="372"/>
      <c r="AZ121" s="371"/>
      <c r="BA121" s="370"/>
      <c r="BB121" s="369"/>
      <c r="BC121" s="543"/>
      <c r="BD121" s="387"/>
      <c r="BE121" s="387"/>
      <c r="BF121" s="387"/>
      <c r="BG121" s="387"/>
      <c r="BH121" s="387"/>
      <c r="BI121" s="71"/>
      <c r="BJ121" s="71"/>
    </row>
    <row r="122" spans="1:62" s="333" customFormat="1" ht="21.95" hidden="1" customHeight="1" x14ac:dyDescent="0.25">
      <c r="C122" s="383"/>
      <c r="D122" s="546"/>
      <c r="E122" s="545"/>
      <c r="F122" s="544"/>
      <c r="G122" s="379"/>
      <c r="H122" s="378"/>
      <c r="I122" s="378"/>
      <c r="J122" s="378"/>
      <c r="K122" s="378"/>
      <c r="L122" s="378"/>
      <c r="M122" s="378"/>
      <c r="N122" s="378"/>
      <c r="O122" s="378"/>
      <c r="P122" s="378"/>
      <c r="Q122" s="378"/>
      <c r="R122" s="378"/>
      <c r="S122" s="378"/>
      <c r="T122" s="377"/>
      <c r="U122" s="372"/>
      <c r="V122" s="371"/>
      <c r="W122" s="375"/>
      <c r="X122" s="369"/>
      <c r="Y122" s="372"/>
      <c r="Z122" s="371"/>
      <c r="AA122" s="375"/>
      <c r="AB122" s="369"/>
      <c r="AC122" s="374"/>
      <c r="AD122" s="376"/>
      <c r="AE122" s="376"/>
      <c r="AF122" s="373"/>
      <c r="AG122" s="372"/>
      <c r="AH122" s="371"/>
      <c r="AI122" s="375"/>
      <c r="AJ122" s="369"/>
      <c r="AK122" s="376"/>
      <c r="AL122" s="376"/>
      <c r="AM122" s="376"/>
      <c r="AN122" s="373"/>
      <c r="AO122" s="374"/>
      <c r="AP122" s="373"/>
      <c r="AQ122" s="372"/>
      <c r="AR122" s="371"/>
      <c r="AS122" s="370"/>
      <c r="AT122" s="369"/>
      <c r="AU122" s="372"/>
      <c r="AV122" s="371"/>
      <c r="AW122" s="370"/>
      <c r="AX122" s="369"/>
      <c r="AY122" s="372"/>
      <c r="AZ122" s="371"/>
      <c r="BA122" s="370"/>
      <c r="BB122" s="369"/>
      <c r="BC122" s="543"/>
      <c r="BD122" s="387"/>
      <c r="BE122" s="387"/>
      <c r="BF122" s="387"/>
      <c r="BG122" s="387"/>
      <c r="BH122" s="387"/>
      <c r="BI122" s="71"/>
      <c r="BJ122" s="71"/>
    </row>
    <row r="123" spans="1:62" s="333" customFormat="1" ht="21.95" hidden="1" customHeight="1" x14ac:dyDescent="0.25">
      <c r="C123" s="383"/>
      <c r="D123" s="546"/>
      <c r="E123" s="545"/>
      <c r="F123" s="544"/>
      <c r="G123" s="379"/>
      <c r="H123" s="378"/>
      <c r="I123" s="378"/>
      <c r="J123" s="378"/>
      <c r="K123" s="378"/>
      <c r="L123" s="378"/>
      <c r="M123" s="378"/>
      <c r="N123" s="378"/>
      <c r="O123" s="378"/>
      <c r="P123" s="378"/>
      <c r="Q123" s="378"/>
      <c r="R123" s="378"/>
      <c r="S123" s="378"/>
      <c r="T123" s="377"/>
      <c r="U123" s="372"/>
      <c r="V123" s="371"/>
      <c r="W123" s="375"/>
      <c r="X123" s="369"/>
      <c r="Y123" s="372"/>
      <c r="Z123" s="371"/>
      <c r="AA123" s="375"/>
      <c r="AB123" s="369"/>
      <c r="AC123" s="374"/>
      <c r="AD123" s="376"/>
      <c r="AE123" s="376"/>
      <c r="AF123" s="373"/>
      <c r="AG123" s="372"/>
      <c r="AH123" s="371"/>
      <c r="AI123" s="375"/>
      <c r="AJ123" s="369"/>
      <c r="AK123" s="376"/>
      <c r="AL123" s="376"/>
      <c r="AM123" s="376"/>
      <c r="AN123" s="373"/>
      <c r="AO123" s="374"/>
      <c r="AP123" s="373"/>
      <c r="AQ123" s="372"/>
      <c r="AR123" s="371"/>
      <c r="AS123" s="370"/>
      <c r="AT123" s="369"/>
      <c r="AU123" s="372"/>
      <c r="AV123" s="371"/>
      <c r="AW123" s="370"/>
      <c r="AX123" s="369"/>
      <c r="AY123" s="372"/>
      <c r="AZ123" s="371"/>
      <c r="BA123" s="370"/>
      <c r="BB123" s="369"/>
      <c r="BC123" s="543"/>
      <c r="BD123" s="387"/>
      <c r="BE123" s="387"/>
      <c r="BF123" s="387"/>
      <c r="BG123" s="387"/>
      <c r="BH123" s="387"/>
      <c r="BI123" s="71"/>
      <c r="BJ123" s="71"/>
    </row>
    <row r="124" spans="1:62" s="333" customFormat="1" ht="21.95" hidden="1" customHeight="1" x14ac:dyDescent="0.25">
      <c r="C124" s="383"/>
      <c r="D124" s="546"/>
      <c r="E124" s="545"/>
      <c r="F124" s="544"/>
      <c r="G124" s="421"/>
      <c r="H124" s="388"/>
      <c r="I124" s="388"/>
      <c r="J124" s="388"/>
      <c r="K124" s="388"/>
      <c r="L124" s="388"/>
      <c r="M124" s="388"/>
      <c r="N124" s="388"/>
      <c r="O124" s="388"/>
      <c r="P124" s="388"/>
      <c r="Q124" s="388"/>
      <c r="R124" s="388"/>
      <c r="S124" s="388"/>
      <c r="T124" s="420"/>
      <c r="U124" s="372"/>
      <c r="V124" s="371"/>
      <c r="W124" s="375"/>
      <c r="X124" s="369"/>
      <c r="Y124" s="372"/>
      <c r="Z124" s="371"/>
      <c r="AA124" s="375"/>
      <c r="AB124" s="369"/>
      <c r="AC124" s="372"/>
      <c r="AD124" s="371"/>
      <c r="AE124" s="375"/>
      <c r="AF124" s="369"/>
      <c r="AG124" s="372"/>
      <c r="AH124" s="371"/>
      <c r="AI124" s="375"/>
      <c r="AJ124" s="369"/>
      <c r="AK124" s="372"/>
      <c r="AL124" s="371"/>
      <c r="AM124" s="375"/>
      <c r="AN124" s="369"/>
      <c r="AO124" s="372"/>
      <c r="AP124" s="369"/>
      <c r="AQ124" s="372"/>
      <c r="AR124" s="371"/>
      <c r="AS124" s="375"/>
      <c r="AT124" s="369"/>
      <c r="AU124" s="372"/>
      <c r="AV124" s="371"/>
      <c r="AW124" s="375"/>
      <c r="AX124" s="369"/>
      <c r="AY124" s="372"/>
      <c r="AZ124" s="371"/>
      <c r="BA124" s="375"/>
      <c r="BB124" s="369"/>
      <c r="BC124" s="543"/>
      <c r="BD124" s="387"/>
      <c r="BE124" s="387"/>
      <c r="BF124" s="387"/>
      <c r="BG124" s="387"/>
      <c r="BH124" s="387"/>
      <c r="BI124" s="71"/>
      <c r="BJ124" s="71"/>
    </row>
    <row r="125" spans="1:62" s="333" customFormat="1" ht="21.95" hidden="1" customHeight="1" x14ac:dyDescent="0.25">
      <c r="C125" s="383"/>
      <c r="D125" s="546"/>
      <c r="E125" s="545"/>
      <c r="F125" s="544"/>
      <c r="G125" s="433"/>
      <c r="H125" s="432"/>
      <c r="I125" s="432"/>
      <c r="J125" s="432"/>
      <c r="K125" s="432"/>
      <c r="L125" s="432"/>
      <c r="M125" s="432"/>
      <c r="N125" s="432"/>
      <c r="O125" s="432"/>
      <c r="P125" s="432"/>
      <c r="Q125" s="432"/>
      <c r="R125" s="432"/>
      <c r="S125" s="432"/>
      <c r="T125" s="431"/>
      <c r="U125" s="419"/>
      <c r="V125" s="418"/>
      <c r="W125" s="415"/>
      <c r="X125" s="414"/>
      <c r="Y125" s="419"/>
      <c r="Z125" s="418"/>
      <c r="AA125" s="415"/>
      <c r="AB125" s="414"/>
      <c r="AC125" s="372"/>
      <c r="AD125" s="371"/>
      <c r="AE125" s="376"/>
      <c r="AF125" s="373"/>
      <c r="AG125" s="372"/>
      <c r="AH125" s="371"/>
      <c r="AI125" s="375"/>
      <c r="AJ125" s="369"/>
      <c r="AK125" s="372"/>
      <c r="AL125" s="371"/>
      <c r="AM125" s="375"/>
      <c r="AN125" s="369"/>
      <c r="AO125" s="374"/>
      <c r="AP125" s="373"/>
      <c r="AQ125" s="372"/>
      <c r="AR125" s="371"/>
      <c r="AS125" s="370"/>
      <c r="AT125" s="369"/>
      <c r="AU125" s="372"/>
      <c r="AV125" s="371"/>
      <c r="AW125" s="370"/>
      <c r="AX125" s="369"/>
      <c r="AY125" s="372"/>
      <c r="AZ125" s="371"/>
      <c r="BA125" s="370"/>
      <c r="BB125" s="369"/>
      <c r="BC125" s="543"/>
      <c r="BD125" s="387"/>
      <c r="BE125" s="387"/>
      <c r="BF125" s="387"/>
      <c r="BG125" s="387"/>
      <c r="BH125" s="387"/>
      <c r="BI125" s="71"/>
      <c r="BJ125" s="71"/>
    </row>
    <row r="126" spans="1:62" s="333" customFormat="1" ht="21.95" customHeight="1" thickBot="1" x14ac:dyDescent="0.3">
      <c r="A126" s="69"/>
      <c r="B126" s="69"/>
      <c r="C126" s="338"/>
      <c r="D126" s="367" t="s">
        <v>182</v>
      </c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6"/>
      <c r="P126" s="366"/>
      <c r="Q126" s="366"/>
      <c r="R126" s="366"/>
      <c r="S126" s="366"/>
      <c r="T126" s="365"/>
      <c r="U126" s="419"/>
      <c r="V126" s="418"/>
      <c r="W126" s="375">
        <v>2</v>
      </c>
      <c r="X126" s="369"/>
      <c r="Y126" s="419"/>
      <c r="Z126" s="418"/>
      <c r="AA126" s="415">
        <v>2</v>
      </c>
      <c r="AB126" s="414"/>
      <c r="AC126" s="417">
        <f>SUM(AC115:AD125)</f>
        <v>4</v>
      </c>
      <c r="AD126" s="416"/>
      <c r="AE126" s="376">
        <f>SUM(AE115:AF125)</f>
        <v>120</v>
      </c>
      <c r="AF126" s="373"/>
      <c r="AG126" s="372">
        <f>SUM(AG115:AH125)</f>
        <v>72</v>
      </c>
      <c r="AH126" s="371"/>
      <c r="AI126" s="415">
        <f>SUM(AI115:AJ125)</f>
        <v>36</v>
      </c>
      <c r="AJ126" s="414"/>
      <c r="AK126" s="372">
        <f>SUM(AK115:AL125)</f>
        <v>36</v>
      </c>
      <c r="AL126" s="371"/>
      <c r="AM126" s="415">
        <f>SUM(AM115:AN125)</f>
        <v>0</v>
      </c>
      <c r="AN126" s="414"/>
      <c r="AO126" s="372">
        <f>SUM(AO115:AP125)</f>
        <v>48</v>
      </c>
      <c r="AP126" s="369"/>
      <c r="AQ126" s="413">
        <f>SUM(AQ115:AR125)</f>
        <v>0</v>
      </c>
      <c r="AR126" s="412"/>
      <c r="AS126" s="411">
        <f>SUM(AS115:AT125)</f>
        <v>0</v>
      </c>
      <c r="AT126" s="410"/>
      <c r="AU126" s="413">
        <f>SUM(AU115:AV125)</f>
        <v>2</v>
      </c>
      <c r="AV126" s="412"/>
      <c r="AW126" s="411">
        <f>SUM(AW115:AX125)</f>
        <v>2</v>
      </c>
      <c r="AX126" s="410"/>
      <c r="AY126" s="413">
        <f>SUM(AY115:AZ125)</f>
        <v>0</v>
      </c>
      <c r="AZ126" s="412"/>
      <c r="BA126" s="411">
        <f>SUM(BA115:BB125)</f>
        <v>0</v>
      </c>
      <c r="BB126" s="410"/>
      <c r="BC126" s="558"/>
      <c r="BD126" s="557"/>
      <c r="BE126" s="557"/>
      <c r="BF126" s="557"/>
      <c r="BG126" s="387"/>
      <c r="BH126" s="387"/>
      <c r="BI126" s="71"/>
      <c r="BJ126" s="71"/>
    </row>
    <row r="127" spans="1:62" s="333" customFormat="1" ht="22.5" customHeight="1" thickBot="1" x14ac:dyDescent="0.3">
      <c r="C127" s="368"/>
      <c r="D127" s="409" t="s">
        <v>235</v>
      </c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8"/>
      <c r="BC127" s="614"/>
      <c r="BD127" s="408"/>
      <c r="BE127" s="408"/>
      <c r="BF127" s="408"/>
      <c r="BG127" s="387"/>
      <c r="BH127" s="387"/>
      <c r="BI127" s="71"/>
      <c r="BJ127" s="71"/>
    </row>
    <row r="128" spans="1:62" s="333" customFormat="1" ht="21.95" customHeight="1" x14ac:dyDescent="0.25">
      <c r="C128" s="383"/>
      <c r="D128" s="546" t="s">
        <v>121</v>
      </c>
      <c r="E128" s="545"/>
      <c r="F128" s="544"/>
      <c r="G128" s="556" t="s">
        <v>181</v>
      </c>
      <c r="H128" s="555"/>
      <c r="I128" s="555"/>
      <c r="J128" s="555"/>
      <c r="K128" s="555"/>
      <c r="L128" s="555"/>
      <c r="M128" s="555"/>
      <c r="N128" s="555"/>
      <c r="O128" s="555"/>
      <c r="P128" s="555"/>
      <c r="Q128" s="555"/>
      <c r="R128" s="555"/>
      <c r="S128" s="555"/>
      <c r="T128" s="554"/>
      <c r="U128" s="551"/>
      <c r="V128" s="550"/>
      <c r="W128" s="553"/>
      <c r="X128" s="548"/>
      <c r="Y128" s="372"/>
      <c r="Z128" s="371"/>
      <c r="AA128" s="553"/>
      <c r="AB128" s="548"/>
      <c r="AC128" s="551">
        <v>4</v>
      </c>
      <c r="AD128" s="550"/>
      <c r="AE128" s="434">
        <f>AC128*30</f>
        <v>120</v>
      </c>
      <c r="AF128" s="552"/>
      <c r="AG128" s="551"/>
      <c r="AH128" s="550"/>
      <c r="AI128" s="553"/>
      <c r="AJ128" s="549"/>
      <c r="AK128" s="435"/>
      <c r="AL128" s="434"/>
      <c r="AM128" s="434"/>
      <c r="AN128" s="552"/>
      <c r="AO128" s="435"/>
      <c r="AP128" s="552"/>
      <c r="AQ128" s="551"/>
      <c r="AR128" s="550"/>
      <c r="AS128" s="549"/>
      <c r="AT128" s="548"/>
      <c r="AU128" s="551"/>
      <c r="AV128" s="550"/>
      <c r="AW128" s="549"/>
      <c r="AX128" s="548"/>
      <c r="AY128" s="551"/>
      <c r="AZ128" s="550"/>
      <c r="BA128" s="549"/>
      <c r="BB128" s="548"/>
      <c r="BC128" s="543"/>
      <c r="BD128" s="387"/>
      <c r="BE128" s="387"/>
      <c r="BF128" s="387"/>
      <c r="BG128" s="387"/>
      <c r="BH128" s="387"/>
      <c r="BI128" s="71"/>
      <c r="BJ128" s="71"/>
    </row>
    <row r="129" spans="1:62" s="333" customFormat="1" ht="21.95" customHeight="1" x14ac:dyDescent="0.25">
      <c r="C129" s="383"/>
      <c r="D129" s="546" t="s">
        <v>120</v>
      </c>
      <c r="E129" s="545"/>
      <c r="F129" s="544"/>
      <c r="G129" s="388" t="s">
        <v>234</v>
      </c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/>
      <c r="U129" s="372"/>
      <c r="V129" s="371"/>
      <c r="W129" s="375">
        <v>4</v>
      </c>
      <c r="X129" s="369"/>
      <c r="Y129" s="372"/>
      <c r="Z129" s="371"/>
      <c r="AA129" s="375">
        <v>4</v>
      </c>
      <c r="AB129" s="369"/>
      <c r="AC129" s="372">
        <v>4</v>
      </c>
      <c r="AD129" s="371"/>
      <c r="AE129" s="376">
        <f>AC129*30</f>
        <v>120</v>
      </c>
      <c r="AF129" s="373"/>
      <c r="AG129" s="372">
        <f>AI129+AK129+AM129</f>
        <v>54</v>
      </c>
      <c r="AH129" s="371"/>
      <c r="AI129" s="370">
        <v>36</v>
      </c>
      <c r="AJ129" s="370"/>
      <c r="AK129" s="374"/>
      <c r="AL129" s="376"/>
      <c r="AM129" s="376">
        <v>18</v>
      </c>
      <c r="AN129" s="373"/>
      <c r="AO129" s="372">
        <f>AE129-AG129</f>
        <v>66</v>
      </c>
      <c r="AP129" s="369"/>
      <c r="AQ129" s="372"/>
      <c r="AR129" s="371"/>
      <c r="AS129" s="375"/>
      <c r="AT129" s="369"/>
      <c r="AU129" s="413"/>
      <c r="AV129" s="412"/>
      <c r="AW129" s="613">
        <v>3</v>
      </c>
      <c r="AX129" s="444"/>
      <c r="AY129" s="612"/>
      <c r="AZ129" s="611"/>
      <c r="BA129" s="611"/>
      <c r="BB129" s="610"/>
      <c r="BC129" s="543"/>
      <c r="BD129" s="387"/>
      <c r="BE129" s="387"/>
      <c r="BF129" s="387"/>
      <c r="BG129" s="387"/>
      <c r="BH129" s="387"/>
      <c r="BI129" s="71"/>
      <c r="BJ129" s="71"/>
    </row>
    <row r="130" spans="1:62" s="333" customFormat="1" ht="21.95" customHeight="1" x14ac:dyDescent="0.25">
      <c r="C130" s="383"/>
      <c r="D130" s="546" t="s">
        <v>119</v>
      </c>
      <c r="E130" s="545"/>
      <c r="F130" s="544"/>
      <c r="G130" s="388" t="s">
        <v>180</v>
      </c>
      <c r="H130" s="388"/>
      <c r="I130" s="388"/>
      <c r="J130" s="388"/>
      <c r="K130" s="388"/>
      <c r="L130" s="388"/>
      <c r="M130" s="388"/>
      <c r="N130" s="388"/>
      <c r="O130" s="388"/>
      <c r="P130" s="388"/>
      <c r="Q130" s="388"/>
      <c r="R130" s="388"/>
      <c r="S130" s="388"/>
      <c r="T130" s="388"/>
      <c r="U130" s="372"/>
      <c r="V130" s="371"/>
      <c r="W130" s="375">
        <v>5</v>
      </c>
      <c r="X130" s="369"/>
      <c r="Y130" s="372">
        <v>5</v>
      </c>
      <c r="Z130" s="371"/>
      <c r="AA130" s="375">
        <v>5</v>
      </c>
      <c r="AB130" s="369"/>
      <c r="AC130" s="372">
        <v>4</v>
      </c>
      <c r="AD130" s="371"/>
      <c r="AE130" s="376">
        <f>AC130*30</f>
        <v>120</v>
      </c>
      <c r="AF130" s="373"/>
      <c r="AG130" s="372">
        <f>AI130+AK130+AM130</f>
        <v>54</v>
      </c>
      <c r="AH130" s="371"/>
      <c r="AI130" s="370">
        <v>36</v>
      </c>
      <c r="AJ130" s="370"/>
      <c r="AK130" s="374"/>
      <c r="AL130" s="376"/>
      <c r="AM130" s="376">
        <v>18</v>
      </c>
      <c r="AN130" s="373"/>
      <c r="AO130" s="372">
        <f>AE130-AG130</f>
        <v>66</v>
      </c>
      <c r="AP130" s="369"/>
      <c r="AQ130" s="372"/>
      <c r="AR130" s="371"/>
      <c r="AS130" s="375"/>
      <c r="AT130" s="369"/>
      <c r="AU130" s="413"/>
      <c r="AV130" s="412"/>
      <c r="AW130" s="613"/>
      <c r="AX130" s="444"/>
      <c r="AY130" s="612">
        <v>3</v>
      </c>
      <c r="AZ130" s="611"/>
      <c r="BA130" s="611"/>
      <c r="BB130" s="610"/>
      <c r="BC130" s="543"/>
      <c r="BD130" s="387"/>
      <c r="BE130" s="387"/>
      <c r="BF130" s="387"/>
      <c r="BG130" s="387"/>
      <c r="BH130" s="387"/>
      <c r="BI130" s="71"/>
      <c r="BJ130" s="71"/>
    </row>
    <row r="131" spans="1:62" s="333" customFormat="1" ht="21.95" customHeight="1" x14ac:dyDescent="0.25">
      <c r="C131" s="383"/>
      <c r="D131" s="546" t="s">
        <v>118</v>
      </c>
      <c r="E131" s="545"/>
      <c r="F131" s="544"/>
      <c r="G131" s="388" t="s">
        <v>179</v>
      </c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72"/>
      <c r="V131" s="371"/>
      <c r="W131" s="375">
        <v>4</v>
      </c>
      <c r="X131" s="369"/>
      <c r="Y131" s="372"/>
      <c r="Z131" s="371"/>
      <c r="AA131" s="375">
        <v>4</v>
      </c>
      <c r="AB131" s="369"/>
      <c r="AC131" s="372">
        <v>4</v>
      </c>
      <c r="AD131" s="371"/>
      <c r="AE131" s="375">
        <f>AC131*30</f>
        <v>120</v>
      </c>
      <c r="AF131" s="369"/>
      <c r="AG131" s="372">
        <f>AI131+AK131+AM131</f>
        <v>54</v>
      </c>
      <c r="AH131" s="371"/>
      <c r="AI131" s="375">
        <v>36</v>
      </c>
      <c r="AJ131" s="369"/>
      <c r="AK131" s="372">
        <v>18</v>
      </c>
      <c r="AL131" s="371"/>
      <c r="AM131" s="375"/>
      <c r="AN131" s="369"/>
      <c r="AO131" s="372">
        <f>AE131-AG131</f>
        <v>66</v>
      </c>
      <c r="AP131" s="369"/>
      <c r="AQ131" s="372"/>
      <c r="AR131" s="371"/>
      <c r="AS131" s="375"/>
      <c r="AT131" s="369"/>
      <c r="AU131" s="413"/>
      <c r="AV131" s="412"/>
      <c r="AW131" s="613">
        <v>3</v>
      </c>
      <c r="AX131" s="443"/>
      <c r="AY131" s="413"/>
      <c r="AZ131" s="412"/>
      <c r="BA131" s="613"/>
      <c r="BB131" s="443"/>
      <c r="BC131" s="543"/>
      <c r="BD131" s="387"/>
      <c r="BE131" s="387"/>
      <c r="BF131" s="387"/>
      <c r="BG131" s="387"/>
      <c r="BH131" s="387"/>
      <c r="BI131" s="71"/>
      <c r="BJ131" s="71"/>
    </row>
    <row r="132" spans="1:62" s="333" customFormat="1" ht="21.95" customHeight="1" x14ac:dyDescent="0.25">
      <c r="C132" s="383"/>
      <c r="D132" s="546" t="s">
        <v>117</v>
      </c>
      <c r="E132" s="545"/>
      <c r="F132" s="544"/>
      <c r="G132" s="388" t="s">
        <v>178</v>
      </c>
      <c r="H132" s="388"/>
      <c r="I132" s="388"/>
      <c r="J132" s="388"/>
      <c r="K132" s="388"/>
      <c r="L132" s="388"/>
      <c r="M132" s="388"/>
      <c r="N132" s="388"/>
      <c r="O132" s="388"/>
      <c r="P132" s="388"/>
      <c r="Q132" s="388"/>
      <c r="R132" s="388"/>
      <c r="S132" s="388"/>
      <c r="T132" s="388"/>
      <c r="U132" s="372"/>
      <c r="V132" s="371"/>
      <c r="W132" s="375">
        <v>5</v>
      </c>
      <c r="X132" s="369"/>
      <c r="Y132" s="419"/>
      <c r="Z132" s="418"/>
      <c r="AA132" s="375">
        <v>5</v>
      </c>
      <c r="AB132" s="369"/>
      <c r="AC132" s="372">
        <v>4</v>
      </c>
      <c r="AD132" s="371"/>
      <c r="AE132" s="375">
        <f>AC132*30</f>
        <v>120</v>
      </c>
      <c r="AF132" s="369"/>
      <c r="AG132" s="372">
        <f>AI132+AK132+AM132</f>
        <v>54</v>
      </c>
      <c r="AH132" s="371"/>
      <c r="AI132" s="375">
        <v>36</v>
      </c>
      <c r="AJ132" s="369"/>
      <c r="AK132" s="372"/>
      <c r="AL132" s="371"/>
      <c r="AM132" s="375">
        <v>18</v>
      </c>
      <c r="AN132" s="369"/>
      <c r="AO132" s="372">
        <f>AE132-AG132</f>
        <v>66</v>
      </c>
      <c r="AP132" s="369"/>
      <c r="AQ132" s="372"/>
      <c r="AR132" s="371"/>
      <c r="AS132" s="375"/>
      <c r="AT132" s="369"/>
      <c r="AU132" s="413"/>
      <c r="AV132" s="412"/>
      <c r="AW132" s="613"/>
      <c r="AX132" s="443"/>
      <c r="AY132" s="413">
        <v>3</v>
      </c>
      <c r="AZ132" s="412"/>
      <c r="BA132" s="613"/>
      <c r="BB132" s="443"/>
      <c r="BC132" s="543"/>
      <c r="BD132" s="387"/>
      <c r="BE132" s="387"/>
      <c r="BF132" s="387"/>
      <c r="BG132" s="387"/>
      <c r="BH132" s="387"/>
      <c r="BI132" s="71"/>
      <c r="BJ132" s="71"/>
    </row>
    <row r="133" spans="1:62" s="333" customFormat="1" ht="21.95" customHeight="1" x14ac:dyDescent="0.25">
      <c r="C133" s="383"/>
      <c r="D133" s="546" t="s">
        <v>177</v>
      </c>
      <c r="E133" s="545"/>
      <c r="F133" s="544"/>
      <c r="G133" s="388" t="s">
        <v>176</v>
      </c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/>
      <c r="U133" s="419"/>
      <c r="V133" s="418"/>
      <c r="W133" s="415">
        <v>3</v>
      </c>
      <c r="X133" s="414"/>
      <c r="Y133" s="372"/>
      <c r="Z133" s="371"/>
      <c r="AA133" s="415">
        <v>3</v>
      </c>
      <c r="AB133" s="414"/>
      <c r="AC133" s="419">
        <v>4</v>
      </c>
      <c r="AD133" s="418"/>
      <c r="AE133" s="376">
        <f>AC133*30</f>
        <v>120</v>
      </c>
      <c r="AF133" s="373"/>
      <c r="AG133" s="372">
        <f>AI133+AK133+AM133</f>
        <v>54</v>
      </c>
      <c r="AH133" s="371"/>
      <c r="AI133" s="415">
        <v>36</v>
      </c>
      <c r="AJ133" s="414"/>
      <c r="AK133" s="441">
        <v>18</v>
      </c>
      <c r="AL133" s="442"/>
      <c r="AM133" s="442"/>
      <c r="AN133" s="440"/>
      <c r="AO133" s="374">
        <f>AE133-AG133</f>
        <v>66</v>
      </c>
      <c r="AP133" s="373"/>
      <c r="AQ133" s="419"/>
      <c r="AR133" s="418"/>
      <c r="AS133" s="439"/>
      <c r="AT133" s="414"/>
      <c r="AU133" s="417">
        <v>3</v>
      </c>
      <c r="AV133" s="416"/>
      <c r="AW133" s="609"/>
      <c r="AX133" s="410"/>
      <c r="AY133" s="417"/>
      <c r="AZ133" s="416"/>
      <c r="BA133" s="609"/>
      <c r="BB133" s="410"/>
      <c r="BC133" s="543"/>
      <c r="BD133" s="387"/>
      <c r="BE133" s="387"/>
      <c r="BF133" s="387"/>
      <c r="BG133" s="387"/>
      <c r="BH133" s="387"/>
      <c r="BI133" s="71"/>
      <c r="BJ133" s="71"/>
    </row>
    <row r="134" spans="1:62" s="333" customFormat="1" ht="21" customHeight="1" x14ac:dyDescent="0.25">
      <c r="C134" s="383"/>
      <c r="D134" s="546" t="s">
        <v>175</v>
      </c>
      <c r="E134" s="545"/>
      <c r="F134" s="544"/>
      <c r="G134" s="388" t="s">
        <v>174</v>
      </c>
      <c r="H134" s="388"/>
      <c r="I134" s="388"/>
      <c r="J134" s="388"/>
      <c r="K134" s="388"/>
      <c r="L134" s="388"/>
      <c r="M134" s="388"/>
      <c r="N134" s="388"/>
      <c r="O134" s="388"/>
      <c r="P134" s="388"/>
      <c r="Q134" s="388"/>
      <c r="R134" s="388"/>
      <c r="S134" s="388"/>
      <c r="T134" s="388"/>
      <c r="U134" s="372"/>
      <c r="V134" s="371"/>
      <c r="W134" s="375">
        <v>6</v>
      </c>
      <c r="X134" s="369"/>
      <c r="Y134" s="372">
        <v>6</v>
      </c>
      <c r="Z134" s="371"/>
      <c r="AA134" s="375">
        <v>6</v>
      </c>
      <c r="AB134" s="369"/>
      <c r="AC134" s="372">
        <v>4</v>
      </c>
      <c r="AD134" s="371"/>
      <c r="AE134" s="376">
        <f>AC134*30</f>
        <v>120</v>
      </c>
      <c r="AF134" s="373"/>
      <c r="AG134" s="372">
        <f>AI134+AK134+AM134</f>
        <v>54</v>
      </c>
      <c r="AH134" s="371"/>
      <c r="AI134" s="370">
        <v>36</v>
      </c>
      <c r="AJ134" s="370"/>
      <c r="AK134" s="374"/>
      <c r="AL134" s="376"/>
      <c r="AM134" s="376">
        <v>18</v>
      </c>
      <c r="AN134" s="373"/>
      <c r="AO134" s="372">
        <f>AE134-AG134</f>
        <v>66</v>
      </c>
      <c r="AP134" s="369"/>
      <c r="AQ134" s="372"/>
      <c r="AR134" s="371"/>
      <c r="AS134" s="375"/>
      <c r="AT134" s="369"/>
      <c r="AU134" s="413"/>
      <c r="AV134" s="412"/>
      <c r="AW134" s="613"/>
      <c r="AX134" s="444"/>
      <c r="AY134" s="612"/>
      <c r="AZ134" s="611"/>
      <c r="BA134" s="611">
        <v>6</v>
      </c>
      <c r="BB134" s="610"/>
      <c r="BC134" s="543"/>
      <c r="BD134" s="387"/>
      <c r="BE134" s="387"/>
      <c r="BF134" s="387"/>
      <c r="BG134" s="387"/>
      <c r="BH134" s="387"/>
      <c r="BI134" s="71"/>
      <c r="BJ134" s="71"/>
    </row>
    <row r="135" spans="1:62" s="333" customFormat="1" ht="21.95" customHeight="1" x14ac:dyDescent="0.25">
      <c r="C135" s="383"/>
      <c r="D135" s="546" t="s">
        <v>173</v>
      </c>
      <c r="E135" s="545"/>
      <c r="F135" s="544"/>
      <c r="G135" s="388" t="s">
        <v>172</v>
      </c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/>
      <c r="U135" s="372"/>
      <c r="V135" s="371"/>
      <c r="W135" s="375">
        <v>4</v>
      </c>
      <c r="X135" s="369"/>
      <c r="Y135" s="372"/>
      <c r="Z135" s="371"/>
      <c r="AA135" s="375">
        <v>4</v>
      </c>
      <c r="AB135" s="369"/>
      <c r="AC135" s="372">
        <v>4</v>
      </c>
      <c r="AD135" s="371"/>
      <c r="AE135" s="376">
        <f>AC135*30</f>
        <v>120</v>
      </c>
      <c r="AF135" s="373"/>
      <c r="AG135" s="372">
        <f>AI135+AK135+AM135</f>
        <v>54</v>
      </c>
      <c r="AH135" s="371"/>
      <c r="AI135" s="375">
        <v>36</v>
      </c>
      <c r="AJ135" s="369"/>
      <c r="AK135" s="376">
        <v>18</v>
      </c>
      <c r="AL135" s="376"/>
      <c r="AM135" s="376"/>
      <c r="AN135" s="373"/>
      <c r="AO135" s="374">
        <f>AE135-AG135</f>
        <v>66</v>
      </c>
      <c r="AP135" s="373"/>
      <c r="AQ135" s="372"/>
      <c r="AR135" s="371"/>
      <c r="AS135" s="370"/>
      <c r="AT135" s="369"/>
      <c r="AU135" s="413"/>
      <c r="AV135" s="412"/>
      <c r="AW135" s="444">
        <v>3</v>
      </c>
      <c r="AX135" s="443"/>
      <c r="AY135" s="413"/>
      <c r="AZ135" s="412"/>
      <c r="BA135" s="444"/>
      <c r="BB135" s="443"/>
      <c r="BC135" s="543"/>
      <c r="BD135" s="387"/>
      <c r="BE135" s="387"/>
      <c r="BF135" s="387"/>
      <c r="BG135" s="387"/>
      <c r="BH135" s="387"/>
      <c r="BI135" s="71"/>
      <c r="BJ135" s="71"/>
    </row>
    <row r="136" spans="1:62" s="333" customFormat="1" ht="21.75" customHeight="1" x14ac:dyDescent="0.25">
      <c r="C136" s="383"/>
      <c r="D136" s="546" t="s">
        <v>171</v>
      </c>
      <c r="E136" s="545"/>
      <c r="F136" s="544"/>
      <c r="G136" s="388" t="s">
        <v>233</v>
      </c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/>
      <c r="U136" s="372"/>
      <c r="V136" s="371"/>
      <c r="W136" s="375">
        <v>5</v>
      </c>
      <c r="X136" s="369"/>
      <c r="Y136" s="372"/>
      <c r="Z136" s="371"/>
      <c r="AA136" s="375">
        <v>5</v>
      </c>
      <c r="AB136" s="369"/>
      <c r="AC136" s="372">
        <v>4</v>
      </c>
      <c r="AD136" s="371"/>
      <c r="AE136" s="376">
        <f>AC136*30</f>
        <v>120</v>
      </c>
      <c r="AF136" s="373"/>
      <c r="AG136" s="374">
        <f>AI136+AK136+AM136</f>
        <v>54</v>
      </c>
      <c r="AH136" s="376"/>
      <c r="AI136" s="375">
        <v>36</v>
      </c>
      <c r="AJ136" s="370"/>
      <c r="AK136" s="374"/>
      <c r="AL136" s="376"/>
      <c r="AM136" s="376">
        <v>18</v>
      </c>
      <c r="AN136" s="373"/>
      <c r="AO136" s="374">
        <f>AE136-AG136</f>
        <v>66</v>
      </c>
      <c r="AP136" s="373"/>
      <c r="AQ136" s="372"/>
      <c r="AR136" s="371"/>
      <c r="AS136" s="370"/>
      <c r="AT136" s="369"/>
      <c r="AU136" s="413"/>
      <c r="AV136" s="412"/>
      <c r="AW136" s="444"/>
      <c r="AX136" s="443"/>
      <c r="AY136" s="413">
        <v>3</v>
      </c>
      <c r="AZ136" s="412"/>
      <c r="BA136" s="444"/>
      <c r="BB136" s="443"/>
      <c r="BC136" s="543"/>
      <c r="BD136" s="387"/>
      <c r="BE136" s="387"/>
      <c r="BF136" s="387"/>
      <c r="BG136" s="387"/>
      <c r="BH136" s="387"/>
      <c r="BI136" s="71"/>
      <c r="BJ136" s="71"/>
    </row>
    <row r="137" spans="1:62" s="333" customFormat="1" ht="21.75" customHeight="1" x14ac:dyDescent="0.25">
      <c r="C137" s="383"/>
      <c r="D137" s="546" t="s">
        <v>170</v>
      </c>
      <c r="E137" s="545"/>
      <c r="F137" s="544"/>
      <c r="G137" s="388" t="s">
        <v>232</v>
      </c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72"/>
      <c r="V137" s="371"/>
      <c r="W137" s="375">
        <v>5</v>
      </c>
      <c r="X137" s="369"/>
      <c r="Y137" s="372"/>
      <c r="Z137" s="371"/>
      <c r="AA137" s="375">
        <v>5</v>
      </c>
      <c r="AB137" s="369"/>
      <c r="AC137" s="372">
        <v>4</v>
      </c>
      <c r="AD137" s="371"/>
      <c r="AE137" s="376">
        <f>AC137*30</f>
        <v>120</v>
      </c>
      <c r="AF137" s="373"/>
      <c r="AG137" s="372">
        <f>AI137+AK137+AM137</f>
        <v>54</v>
      </c>
      <c r="AH137" s="371"/>
      <c r="AI137" s="375">
        <v>36</v>
      </c>
      <c r="AJ137" s="370"/>
      <c r="AK137" s="374">
        <v>18</v>
      </c>
      <c r="AL137" s="376"/>
      <c r="AM137" s="376"/>
      <c r="AN137" s="373"/>
      <c r="AO137" s="374">
        <f>AE137-AG137</f>
        <v>66</v>
      </c>
      <c r="AP137" s="373"/>
      <c r="AQ137" s="372"/>
      <c r="AR137" s="371"/>
      <c r="AS137" s="370"/>
      <c r="AT137" s="369"/>
      <c r="AU137" s="413"/>
      <c r="AV137" s="412"/>
      <c r="AW137" s="444"/>
      <c r="AX137" s="443"/>
      <c r="AY137" s="413">
        <v>3</v>
      </c>
      <c r="AZ137" s="412"/>
      <c r="BA137" s="444"/>
      <c r="BB137" s="443"/>
      <c r="BC137" s="543"/>
      <c r="BD137" s="387"/>
      <c r="BE137" s="387"/>
      <c r="BF137" s="387"/>
      <c r="BG137" s="387"/>
      <c r="BH137" s="387"/>
      <c r="BI137" s="71"/>
      <c r="BJ137" s="71"/>
    </row>
    <row r="138" spans="1:62" s="333" customFormat="1" ht="21.95" customHeight="1" x14ac:dyDescent="0.25">
      <c r="C138" s="383"/>
      <c r="D138" s="546" t="s">
        <v>169</v>
      </c>
      <c r="E138" s="545"/>
      <c r="F138" s="544"/>
      <c r="G138" s="388" t="s">
        <v>168</v>
      </c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419"/>
      <c r="V138" s="418"/>
      <c r="W138" s="375">
        <v>4</v>
      </c>
      <c r="X138" s="369"/>
      <c r="Y138" s="419"/>
      <c r="Z138" s="418"/>
      <c r="AA138" s="375">
        <v>4</v>
      </c>
      <c r="AB138" s="369"/>
      <c r="AC138" s="419">
        <v>4</v>
      </c>
      <c r="AD138" s="418"/>
      <c r="AE138" s="376">
        <f>AC138*30</f>
        <v>120</v>
      </c>
      <c r="AF138" s="373"/>
      <c r="AG138" s="372">
        <f>AI138+AK138+AM138</f>
        <v>54</v>
      </c>
      <c r="AH138" s="371"/>
      <c r="AI138" s="415">
        <v>18</v>
      </c>
      <c r="AJ138" s="414"/>
      <c r="AK138" s="442"/>
      <c r="AL138" s="442"/>
      <c r="AM138" s="442">
        <v>36</v>
      </c>
      <c r="AN138" s="440"/>
      <c r="AO138" s="372">
        <f>AE138-AG138</f>
        <v>66</v>
      </c>
      <c r="AP138" s="369"/>
      <c r="AQ138" s="419"/>
      <c r="AR138" s="418"/>
      <c r="AS138" s="439"/>
      <c r="AT138" s="414"/>
      <c r="AU138" s="417"/>
      <c r="AV138" s="416"/>
      <c r="AW138" s="609">
        <v>3</v>
      </c>
      <c r="AX138" s="410"/>
      <c r="AY138" s="417"/>
      <c r="AZ138" s="416"/>
      <c r="BA138" s="609"/>
      <c r="BB138" s="410"/>
      <c r="BC138" s="543"/>
      <c r="BD138" s="387"/>
      <c r="BE138" s="387"/>
      <c r="BF138" s="387"/>
      <c r="BG138" s="387"/>
      <c r="BH138" s="387"/>
      <c r="BI138" s="71"/>
      <c r="BJ138" s="71"/>
    </row>
    <row r="139" spans="1:62" s="333" customFormat="1" ht="21.95" customHeight="1" x14ac:dyDescent="0.25">
      <c r="C139" s="383"/>
      <c r="D139" s="546" t="s">
        <v>167</v>
      </c>
      <c r="E139" s="545"/>
      <c r="F139" s="544"/>
      <c r="G139" s="388" t="s">
        <v>166</v>
      </c>
      <c r="H139" s="388"/>
      <c r="I139" s="388"/>
      <c r="J139" s="388"/>
      <c r="K139" s="388"/>
      <c r="L139" s="388"/>
      <c r="M139" s="388"/>
      <c r="N139" s="388"/>
      <c r="O139" s="388"/>
      <c r="P139" s="388"/>
      <c r="Q139" s="388"/>
      <c r="R139" s="388"/>
      <c r="S139" s="388"/>
      <c r="T139" s="388"/>
      <c r="U139" s="372"/>
      <c r="V139" s="371"/>
      <c r="W139" s="375">
        <v>5</v>
      </c>
      <c r="X139" s="369"/>
      <c r="Y139" s="372">
        <v>5</v>
      </c>
      <c r="Z139" s="371"/>
      <c r="AA139" s="375">
        <v>5</v>
      </c>
      <c r="AB139" s="369"/>
      <c r="AC139" s="419">
        <v>4</v>
      </c>
      <c r="AD139" s="418"/>
      <c r="AE139" s="376">
        <f>AC139*30</f>
        <v>120</v>
      </c>
      <c r="AF139" s="373"/>
      <c r="AG139" s="372">
        <f>AI139+AK139+AM139</f>
        <v>54</v>
      </c>
      <c r="AH139" s="371"/>
      <c r="AI139" s="415">
        <v>18</v>
      </c>
      <c r="AJ139" s="414"/>
      <c r="AK139" s="442"/>
      <c r="AL139" s="442"/>
      <c r="AM139" s="442">
        <v>36</v>
      </c>
      <c r="AN139" s="440"/>
      <c r="AO139" s="372">
        <f>AE139-AG139</f>
        <v>66</v>
      </c>
      <c r="AP139" s="369"/>
      <c r="AQ139" s="372"/>
      <c r="AR139" s="371"/>
      <c r="AS139" s="370"/>
      <c r="AT139" s="369"/>
      <c r="AU139" s="413"/>
      <c r="AV139" s="412"/>
      <c r="AW139" s="444"/>
      <c r="AX139" s="443"/>
      <c r="AY139" s="413">
        <v>3</v>
      </c>
      <c r="AZ139" s="412"/>
      <c r="BA139" s="444"/>
      <c r="BB139" s="443"/>
      <c r="BC139" s="543"/>
      <c r="BD139" s="387"/>
      <c r="BE139" s="387"/>
      <c r="BF139" s="387"/>
      <c r="BG139" s="387"/>
      <c r="BH139" s="387"/>
      <c r="BI139" s="71"/>
      <c r="BJ139" s="71"/>
    </row>
    <row r="140" spans="1:62" s="333" customFormat="1" ht="21.95" customHeight="1" x14ac:dyDescent="0.25">
      <c r="C140" s="383"/>
      <c r="D140" s="546" t="s">
        <v>231</v>
      </c>
      <c r="E140" s="545"/>
      <c r="F140" s="544"/>
      <c r="G140" s="388" t="s">
        <v>230</v>
      </c>
      <c r="H140" s="388"/>
      <c r="I140" s="388"/>
      <c r="J140" s="388"/>
      <c r="K140" s="388"/>
      <c r="L140" s="388"/>
      <c r="M140" s="388"/>
      <c r="N140" s="388"/>
      <c r="O140" s="388"/>
      <c r="P140" s="388"/>
      <c r="Q140" s="388"/>
      <c r="R140" s="388"/>
      <c r="S140" s="388"/>
      <c r="T140" s="388"/>
      <c r="U140" s="372"/>
      <c r="V140" s="371"/>
      <c r="W140" s="375">
        <v>3</v>
      </c>
      <c r="X140" s="369"/>
      <c r="Y140" s="372"/>
      <c r="Z140" s="371"/>
      <c r="AA140" s="375">
        <v>3</v>
      </c>
      <c r="AB140" s="369"/>
      <c r="AC140" s="372">
        <v>4</v>
      </c>
      <c r="AD140" s="371"/>
      <c r="AE140" s="376">
        <f>AC140*30</f>
        <v>120</v>
      </c>
      <c r="AF140" s="373"/>
      <c r="AG140" s="372">
        <f>AI140+AK140+AM140</f>
        <v>54</v>
      </c>
      <c r="AH140" s="371"/>
      <c r="AI140" s="370">
        <v>36</v>
      </c>
      <c r="AJ140" s="370"/>
      <c r="AK140" s="374"/>
      <c r="AL140" s="376"/>
      <c r="AM140" s="376">
        <v>18</v>
      </c>
      <c r="AN140" s="373"/>
      <c r="AO140" s="374">
        <f>AE140-AG140</f>
        <v>66</v>
      </c>
      <c r="AP140" s="373"/>
      <c r="AQ140" s="372"/>
      <c r="AR140" s="371"/>
      <c r="AS140" s="375"/>
      <c r="AT140" s="369"/>
      <c r="AU140" s="413">
        <v>3</v>
      </c>
      <c r="AV140" s="412"/>
      <c r="AW140" s="613"/>
      <c r="AX140" s="444"/>
      <c r="AY140" s="612"/>
      <c r="AZ140" s="611"/>
      <c r="BA140" s="611"/>
      <c r="BB140" s="610"/>
      <c r="BC140" s="543"/>
      <c r="BD140" s="387"/>
      <c r="BE140" s="387"/>
      <c r="BF140" s="387"/>
      <c r="BG140" s="387"/>
      <c r="BH140" s="387"/>
      <c r="BI140" s="71"/>
      <c r="BJ140" s="71"/>
    </row>
    <row r="141" spans="1:62" s="333" customFormat="1" ht="21.95" customHeight="1" x14ac:dyDescent="0.25">
      <c r="C141" s="383"/>
      <c r="D141" s="546" t="s">
        <v>229</v>
      </c>
      <c r="E141" s="545"/>
      <c r="F141" s="544"/>
      <c r="G141" s="388" t="s">
        <v>228</v>
      </c>
      <c r="H141" s="388"/>
      <c r="I141" s="388"/>
      <c r="J141" s="388"/>
      <c r="K141" s="388"/>
      <c r="L141" s="388"/>
      <c r="M141" s="388"/>
      <c r="N141" s="388"/>
      <c r="O141" s="388"/>
      <c r="P141" s="388"/>
      <c r="Q141" s="388"/>
      <c r="R141" s="388"/>
      <c r="S141" s="388"/>
      <c r="T141" s="388"/>
      <c r="U141" s="419"/>
      <c r="V141" s="418"/>
      <c r="W141" s="415">
        <v>6</v>
      </c>
      <c r="X141" s="414"/>
      <c r="Y141" s="419"/>
      <c r="Z141" s="418"/>
      <c r="AA141" s="415">
        <v>6</v>
      </c>
      <c r="AB141" s="414"/>
      <c r="AC141" s="419">
        <v>4</v>
      </c>
      <c r="AD141" s="418"/>
      <c r="AE141" s="376">
        <f>AC141*30</f>
        <v>120</v>
      </c>
      <c r="AF141" s="373"/>
      <c r="AG141" s="372">
        <f>AI141+AK141+AM141</f>
        <v>54</v>
      </c>
      <c r="AH141" s="371"/>
      <c r="AI141" s="415">
        <v>36</v>
      </c>
      <c r="AJ141" s="414"/>
      <c r="AK141" s="442">
        <v>18</v>
      </c>
      <c r="AL141" s="442"/>
      <c r="AM141" s="442"/>
      <c r="AN141" s="440"/>
      <c r="AO141" s="374">
        <f>AE141-AG141</f>
        <v>66</v>
      </c>
      <c r="AP141" s="373"/>
      <c r="AQ141" s="419"/>
      <c r="AR141" s="418"/>
      <c r="AS141" s="439"/>
      <c r="AT141" s="414"/>
      <c r="AU141" s="417"/>
      <c r="AV141" s="416"/>
      <c r="AW141" s="609"/>
      <c r="AX141" s="410"/>
      <c r="AY141" s="417"/>
      <c r="AZ141" s="416"/>
      <c r="BA141" s="609">
        <v>6</v>
      </c>
      <c r="BB141" s="410"/>
      <c r="BC141" s="543"/>
      <c r="BD141" s="387"/>
      <c r="BE141" s="387"/>
      <c r="BF141" s="387"/>
      <c r="BG141" s="387"/>
      <c r="BH141" s="387"/>
      <c r="BI141" s="71"/>
      <c r="BJ141" s="71"/>
    </row>
    <row r="142" spans="1:62" s="333" customFormat="1" ht="21.95" customHeight="1" thickBot="1" x14ac:dyDescent="0.3">
      <c r="C142" s="368"/>
      <c r="D142" s="367" t="s">
        <v>165</v>
      </c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6"/>
      <c r="P142" s="366"/>
      <c r="Q142" s="366"/>
      <c r="R142" s="366"/>
      <c r="S142" s="366"/>
      <c r="T142" s="365"/>
      <c r="U142" s="354"/>
      <c r="V142" s="356"/>
      <c r="W142" s="355">
        <v>13</v>
      </c>
      <c r="X142" s="353"/>
      <c r="Y142" s="354">
        <v>3</v>
      </c>
      <c r="Z142" s="356"/>
      <c r="AA142" s="355">
        <v>13</v>
      </c>
      <c r="AB142" s="353"/>
      <c r="AC142" s="359">
        <f>SUM(AC128:AD141)</f>
        <v>56</v>
      </c>
      <c r="AD142" s="358"/>
      <c r="AE142" s="364">
        <f>SUM(AE128:AF141)</f>
        <v>1680</v>
      </c>
      <c r="AF142" s="363"/>
      <c r="AG142" s="359">
        <f>SUM(AG128:AH141)</f>
        <v>702</v>
      </c>
      <c r="AH142" s="358"/>
      <c r="AI142" s="364">
        <f>SUM(AI128:AJ141)</f>
        <v>432</v>
      </c>
      <c r="AJ142" s="363"/>
      <c r="AK142" s="359">
        <f>SUM(AK128:AL141)</f>
        <v>90</v>
      </c>
      <c r="AL142" s="358"/>
      <c r="AM142" s="364">
        <f>SUM(AM128:AN141)</f>
        <v>180</v>
      </c>
      <c r="AN142" s="363"/>
      <c r="AO142" s="354">
        <f>SUM(AO128:AP141)</f>
        <v>858</v>
      </c>
      <c r="AP142" s="353"/>
      <c r="AQ142" s="359">
        <f>SUM(AQ128:AR141)</f>
        <v>0</v>
      </c>
      <c r="AR142" s="358"/>
      <c r="AS142" s="364">
        <f>SUM(AS128:AT141)</f>
        <v>0</v>
      </c>
      <c r="AT142" s="363"/>
      <c r="AU142" s="359">
        <f>SUM(AU128:AV141)</f>
        <v>6</v>
      </c>
      <c r="AV142" s="358"/>
      <c r="AW142" s="542">
        <f>SUM(AW128:AX141)</f>
        <v>12</v>
      </c>
      <c r="AX142" s="541"/>
      <c r="AY142" s="359">
        <f>SUM(AY128:AZ141)</f>
        <v>15</v>
      </c>
      <c r="AZ142" s="358"/>
      <c r="BA142" s="542">
        <f>SUM(BA128:BB141)</f>
        <v>12</v>
      </c>
      <c r="BB142" s="541"/>
      <c r="BC142" s="558"/>
      <c r="BD142" s="557"/>
      <c r="BE142" s="557"/>
      <c r="BF142" s="557"/>
      <c r="BG142" s="387"/>
      <c r="BH142" s="387"/>
      <c r="BI142" s="71"/>
      <c r="BJ142" s="71"/>
    </row>
    <row r="143" spans="1:62" s="333" customFormat="1" ht="27" customHeight="1" thickBot="1" x14ac:dyDescent="0.3">
      <c r="A143" s="69"/>
      <c r="B143" s="69"/>
      <c r="C143" s="338"/>
      <c r="D143" s="362" t="s">
        <v>164</v>
      </c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0"/>
      <c r="U143" s="354">
        <f>U126+U142</f>
        <v>0</v>
      </c>
      <c r="V143" s="356"/>
      <c r="W143" s="355">
        <f>W126+W142</f>
        <v>15</v>
      </c>
      <c r="X143" s="353"/>
      <c r="Y143" s="354">
        <f>Y126+Y142</f>
        <v>3</v>
      </c>
      <c r="Z143" s="356"/>
      <c r="AA143" s="355">
        <f>AA126+AA142</f>
        <v>15</v>
      </c>
      <c r="AB143" s="353"/>
      <c r="AC143" s="359">
        <f>AC126+AC142</f>
        <v>60</v>
      </c>
      <c r="AD143" s="358"/>
      <c r="AE143" s="357">
        <f>AE126+AE142</f>
        <v>1800</v>
      </c>
      <c r="AF143" s="65"/>
      <c r="AG143" s="354">
        <f>AG126+AG142</f>
        <v>774</v>
      </c>
      <c r="AH143" s="356"/>
      <c r="AI143" s="355">
        <f>AI126+AI142</f>
        <v>468</v>
      </c>
      <c r="AJ143" s="353"/>
      <c r="AK143" s="354">
        <f>AK126+AK142</f>
        <v>126</v>
      </c>
      <c r="AL143" s="356"/>
      <c r="AM143" s="355">
        <f>AM126+AM142</f>
        <v>180</v>
      </c>
      <c r="AN143" s="353"/>
      <c r="AO143" s="354">
        <f>AO126+AO142</f>
        <v>906</v>
      </c>
      <c r="AP143" s="353"/>
      <c r="AQ143" s="350">
        <f>AQ126+AQ142</f>
        <v>0</v>
      </c>
      <c r="AR143" s="349"/>
      <c r="AS143" s="348">
        <f>AS126+AS142</f>
        <v>0</v>
      </c>
      <c r="AT143" s="347"/>
      <c r="AU143" s="350">
        <f>AU126+AU142</f>
        <v>8</v>
      </c>
      <c r="AV143" s="349"/>
      <c r="AW143" s="348">
        <f>AW126+AW142</f>
        <v>14</v>
      </c>
      <c r="AX143" s="347"/>
      <c r="AY143" s="350">
        <f>AY126+AY142</f>
        <v>15</v>
      </c>
      <c r="AZ143" s="349"/>
      <c r="BA143" s="348">
        <f>BA126+BA142</f>
        <v>12</v>
      </c>
      <c r="BB143" s="347"/>
      <c r="BC143" s="558"/>
      <c r="BD143" s="557"/>
      <c r="BE143" s="557"/>
      <c r="BF143" s="557"/>
      <c r="BG143" s="387"/>
      <c r="BH143" s="387"/>
      <c r="BI143" s="71"/>
      <c r="BJ143" s="71"/>
    </row>
    <row r="144" spans="1:62" s="333" customFormat="1" ht="28.5" customHeight="1" thickBot="1" x14ac:dyDescent="0.3">
      <c r="B144" s="346"/>
      <c r="C144" s="345"/>
      <c r="D144" s="538" t="s">
        <v>11</v>
      </c>
      <c r="E144" s="537"/>
      <c r="F144" s="537"/>
      <c r="G144" s="537"/>
      <c r="H144" s="537"/>
      <c r="I144" s="537"/>
      <c r="J144" s="537"/>
      <c r="K144" s="537"/>
      <c r="L144" s="537"/>
      <c r="M144" s="537"/>
      <c r="N144" s="537"/>
      <c r="O144" s="537"/>
      <c r="P144" s="537"/>
      <c r="Q144" s="537"/>
      <c r="R144" s="537"/>
      <c r="S144" s="537"/>
      <c r="T144" s="536"/>
      <c r="U144" s="342">
        <f>U112+U143</f>
        <v>19</v>
      </c>
      <c r="V144" s="341"/>
      <c r="W144" s="344">
        <f>W112+W143</f>
        <v>33</v>
      </c>
      <c r="X144" s="343"/>
      <c r="Y144" s="342">
        <f>Y112+Y143</f>
        <v>14</v>
      </c>
      <c r="Z144" s="341"/>
      <c r="AA144" s="325">
        <f>AA112+AA143</f>
        <v>42</v>
      </c>
      <c r="AB144" s="324"/>
      <c r="AC144" s="342">
        <f>AC112+AC143</f>
        <v>239.5</v>
      </c>
      <c r="AD144" s="341"/>
      <c r="AE144" s="325">
        <f>AE112+AE143</f>
        <v>7185</v>
      </c>
      <c r="AF144" s="324"/>
      <c r="AG144" s="342">
        <f>AG112+AG143</f>
        <v>2439</v>
      </c>
      <c r="AH144" s="341"/>
      <c r="AI144" s="325">
        <f>AI112+AI143</f>
        <v>1260</v>
      </c>
      <c r="AJ144" s="324"/>
      <c r="AK144" s="342">
        <f>AK112+AK143</f>
        <v>792</v>
      </c>
      <c r="AL144" s="341"/>
      <c r="AM144" s="325">
        <f>AM112+AM143</f>
        <v>387</v>
      </c>
      <c r="AN144" s="324"/>
      <c r="AO144" s="327">
        <f>AO112+AO143</f>
        <v>2976</v>
      </c>
      <c r="AP144" s="324"/>
      <c r="AQ144" s="535">
        <f>AQ$112+AQ$143</f>
        <v>28.5</v>
      </c>
      <c r="AR144" s="534"/>
      <c r="AS144" s="533">
        <f>AS$112+AS$143</f>
        <v>29</v>
      </c>
      <c r="AT144" s="532"/>
      <c r="AU144" s="608">
        <f>AU$112+AU$143</f>
        <v>24</v>
      </c>
      <c r="AV144" s="607"/>
      <c r="AW144" s="533">
        <f>AW$112+AW$143</f>
        <v>24</v>
      </c>
      <c r="AX144" s="532"/>
      <c r="AY144" s="608">
        <f>AY$112+AY$143</f>
        <v>19</v>
      </c>
      <c r="AZ144" s="607"/>
      <c r="BA144" s="533">
        <f>BA$112+BA$143</f>
        <v>22</v>
      </c>
      <c r="BB144" s="532"/>
      <c r="BC144" s="606"/>
      <c r="BD144" s="605"/>
      <c r="BE144" s="605"/>
      <c r="BF144" s="605"/>
      <c r="BG144" s="387"/>
      <c r="BH144" s="387"/>
      <c r="BI144" s="71"/>
      <c r="BJ144" s="71"/>
    </row>
    <row r="145" spans="1:62" s="333" customFormat="1" ht="27" hidden="1" customHeight="1" thickBot="1" x14ac:dyDescent="0.3">
      <c r="A145" s="69"/>
      <c r="B145" s="69"/>
      <c r="C145" s="338"/>
      <c r="D145" s="530" t="s">
        <v>10</v>
      </c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8"/>
      <c r="AQ145" s="337"/>
      <c r="AR145" s="336"/>
      <c r="AS145" s="335"/>
      <c r="AT145" s="334"/>
      <c r="AU145" s="337"/>
      <c r="AV145" s="336"/>
      <c r="AW145" s="527"/>
      <c r="AX145" s="526"/>
      <c r="AY145" s="342"/>
      <c r="AZ145" s="341"/>
      <c r="BA145" s="335"/>
      <c r="BB145" s="334"/>
      <c r="BC145" s="525"/>
      <c r="BD145" s="531"/>
      <c r="BE145" s="605"/>
      <c r="BF145" s="605"/>
      <c r="BG145" s="387"/>
      <c r="BH145" s="387"/>
      <c r="BI145" s="71"/>
      <c r="BJ145" s="71"/>
    </row>
    <row r="146" spans="1:62" s="331" customFormat="1" ht="25.5" customHeight="1" thickBot="1" x14ac:dyDescent="0.3">
      <c r="D146" s="523"/>
      <c r="E146" s="523"/>
      <c r="F146" s="523"/>
      <c r="G146" s="523"/>
      <c r="H146" s="523"/>
      <c r="I146" s="523"/>
      <c r="J146" s="523"/>
      <c r="K146" s="523"/>
      <c r="L146" s="523"/>
      <c r="M146" s="523"/>
      <c r="N146" s="523"/>
      <c r="O146" s="523"/>
      <c r="P146" s="523"/>
      <c r="Q146" s="523"/>
      <c r="R146" s="523"/>
      <c r="S146" s="523"/>
      <c r="T146" s="522"/>
      <c r="U146" s="521" t="s">
        <v>9</v>
      </c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0"/>
      <c r="AF146" s="520"/>
      <c r="AG146" s="520"/>
      <c r="AH146" s="520"/>
      <c r="AI146" s="520"/>
      <c r="AJ146" s="520"/>
      <c r="AK146" s="520"/>
      <c r="AL146" s="520"/>
      <c r="AM146" s="520"/>
      <c r="AN146" s="520"/>
      <c r="AO146" s="520"/>
      <c r="AP146" s="519"/>
      <c r="AQ146" s="328">
        <v>4</v>
      </c>
      <c r="AR146" s="326"/>
      <c r="AS146" s="325">
        <v>4</v>
      </c>
      <c r="AT146" s="324"/>
      <c r="AU146" s="328">
        <v>3</v>
      </c>
      <c r="AV146" s="326"/>
      <c r="AW146" s="325">
        <v>3</v>
      </c>
      <c r="AX146" s="324"/>
      <c r="AY146" s="328">
        <v>3</v>
      </c>
      <c r="AZ146" s="326"/>
      <c r="BA146" s="325">
        <v>2</v>
      </c>
      <c r="BB146" s="324"/>
      <c r="BC146" s="114"/>
      <c r="BD146" s="113"/>
      <c r="BE146" s="113"/>
      <c r="BF146" s="113"/>
      <c r="BG146" s="387"/>
      <c r="BH146" s="387"/>
      <c r="BI146" s="332"/>
      <c r="BJ146" s="332"/>
    </row>
    <row r="147" spans="1:62" s="70" customFormat="1" ht="24" customHeight="1" thickBot="1" x14ac:dyDescent="0.3">
      <c r="D147" s="515"/>
      <c r="E147" s="515"/>
      <c r="F147" s="515"/>
      <c r="G147" s="515"/>
      <c r="H147" s="515"/>
      <c r="I147" s="515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4"/>
      <c r="U147" s="521" t="s">
        <v>8</v>
      </c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K147" s="520"/>
      <c r="AL147" s="520"/>
      <c r="AM147" s="520"/>
      <c r="AN147" s="520"/>
      <c r="AO147" s="520"/>
      <c r="AP147" s="519"/>
      <c r="AQ147" s="328">
        <v>4</v>
      </c>
      <c r="AR147" s="326"/>
      <c r="AS147" s="325">
        <v>5</v>
      </c>
      <c r="AT147" s="324"/>
      <c r="AU147" s="327">
        <v>7</v>
      </c>
      <c r="AV147" s="326"/>
      <c r="AW147" s="325">
        <v>8</v>
      </c>
      <c r="AX147" s="324"/>
      <c r="AY147" s="327">
        <v>7</v>
      </c>
      <c r="AZ147" s="326"/>
      <c r="BA147" s="325">
        <v>2</v>
      </c>
      <c r="BB147" s="324"/>
      <c r="BC147" s="114"/>
      <c r="BD147" s="113"/>
      <c r="BE147" s="113"/>
      <c r="BF147" s="113"/>
      <c r="BG147" s="387"/>
      <c r="BH147" s="387"/>
      <c r="BI147" s="330"/>
      <c r="BJ147" s="330"/>
    </row>
    <row r="148" spans="1:62" s="317" customFormat="1" ht="25.5" customHeight="1" thickBot="1" x14ac:dyDescent="0.3">
      <c r="D148" s="515"/>
      <c r="E148" s="515"/>
      <c r="F148" s="515"/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  <c r="Q148" s="515"/>
      <c r="R148" s="515"/>
      <c r="S148" s="515"/>
      <c r="T148" s="514"/>
      <c r="U148" s="518" t="s">
        <v>163</v>
      </c>
      <c r="V148" s="517"/>
      <c r="W148" s="517"/>
      <c r="X148" s="517"/>
      <c r="Y148" s="517"/>
      <c r="Z148" s="517"/>
      <c r="AA148" s="517"/>
      <c r="AB148" s="517"/>
      <c r="AC148" s="517"/>
      <c r="AD148" s="517"/>
      <c r="AE148" s="517"/>
      <c r="AF148" s="517"/>
      <c r="AG148" s="517"/>
      <c r="AH148" s="517"/>
      <c r="AI148" s="517"/>
      <c r="AJ148" s="517"/>
      <c r="AK148" s="517"/>
      <c r="AL148" s="517"/>
      <c r="AM148" s="517"/>
      <c r="AN148" s="517"/>
      <c r="AO148" s="517"/>
      <c r="AP148" s="516"/>
      <c r="AQ148" s="328"/>
      <c r="AR148" s="326"/>
      <c r="AS148" s="325"/>
      <c r="AT148" s="324"/>
      <c r="AU148" s="327">
        <v>1</v>
      </c>
      <c r="AV148" s="326"/>
      <c r="AW148" s="325">
        <v>1</v>
      </c>
      <c r="AX148" s="324"/>
      <c r="AY148" s="327"/>
      <c r="AZ148" s="326"/>
      <c r="BA148" s="325"/>
      <c r="BB148" s="324"/>
      <c r="BC148" s="114"/>
      <c r="BD148" s="113"/>
      <c r="BE148" s="387"/>
      <c r="BF148" s="387"/>
      <c r="BG148" s="387"/>
      <c r="BH148" s="387"/>
      <c r="BI148" s="68"/>
      <c r="BJ148" s="68"/>
    </row>
    <row r="149" spans="1:62" s="317" customFormat="1" ht="24" customHeight="1" thickBot="1" x14ac:dyDescent="0.3">
      <c r="C149" s="323"/>
      <c r="D149" s="515"/>
      <c r="E149" s="515"/>
      <c r="F149" s="515"/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  <c r="Q149" s="515"/>
      <c r="R149" s="515"/>
      <c r="S149" s="515"/>
      <c r="T149" s="514"/>
      <c r="U149" s="513" t="s">
        <v>162</v>
      </c>
      <c r="V149" s="512"/>
      <c r="W149" s="512"/>
      <c r="X149" s="512"/>
      <c r="Y149" s="512"/>
      <c r="Z149" s="512"/>
      <c r="AA149" s="512"/>
      <c r="AB149" s="512"/>
      <c r="AC149" s="512"/>
      <c r="AD149" s="512"/>
      <c r="AE149" s="512"/>
      <c r="AF149" s="512"/>
      <c r="AG149" s="512"/>
      <c r="AH149" s="512"/>
      <c r="AI149" s="512"/>
      <c r="AJ149" s="512"/>
      <c r="AK149" s="512"/>
      <c r="AL149" s="512"/>
      <c r="AM149" s="512"/>
      <c r="AN149" s="512"/>
      <c r="AO149" s="512"/>
      <c r="AP149" s="511"/>
      <c r="AQ149" s="328"/>
      <c r="AR149" s="326"/>
      <c r="AS149" s="325"/>
      <c r="AT149" s="324"/>
      <c r="AU149" s="327"/>
      <c r="AV149" s="326"/>
      <c r="AW149" s="325"/>
      <c r="AX149" s="324"/>
      <c r="AY149" s="327">
        <v>1</v>
      </c>
      <c r="AZ149" s="326"/>
      <c r="BA149" s="325"/>
      <c r="BB149" s="324"/>
      <c r="BC149" s="114"/>
      <c r="BD149" s="113"/>
      <c r="BE149" s="113"/>
      <c r="BF149" s="113"/>
      <c r="BG149" s="387"/>
      <c r="BH149" s="387"/>
      <c r="BI149" s="68"/>
      <c r="BJ149" s="68"/>
    </row>
    <row r="150" spans="1:62" s="317" customFormat="1" ht="18" customHeight="1" thickBot="1" x14ac:dyDescent="0.3">
      <c r="C150" s="323"/>
      <c r="D150" s="322"/>
      <c r="E150" s="321"/>
      <c r="F150" s="321"/>
      <c r="G150" s="321"/>
      <c r="H150" s="321"/>
      <c r="I150" s="321"/>
      <c r="J150" s="321"/>
      <c r="K150" s="321"/>
      <c r="L150" s="321"/>
      <c r="M150" s="321"/>
      <c r="N150" s="321"/>
      <c r="O150" s="321"/>
      <c r="P150" s="321"/>
      <c r="Q150" s="300"/>
      <c r="R150" s="300"/>
      <c r="S150" s="300"/>
      <c r="T150" s="300"/>
      <c r="U150" s="320"/>
      <c r="V150" s="300"/>
      <c r="W150" s="300"/>
      <c r="X150" s="300"/>
      <c r="Y150" s="300"/>
      <c r="Z150" s="300"/>
      <c r="AA150" s="300"/>
      <c r="AB150" s="319"/>
      <c r="AC150" s="85"/>
      <c r="AD150" s="85"/>
      <c r="AE150" s="85"/>
      <c r="AF150" s="85"/>
      <c r="AG150" s="85"/>
      <c r="AH150" s="85"/>
      <c r="AI150" s="300"/>
      <c r="AJ150" s="300"/>
      <c r="AK150" s="300"/>
      <c r="AL150" s="300"/>
      <c r="AM150" s="300"/>
      <c r="AN150" s="300"/>
      <c r="AO150" s="300"/>
      <c r="AP150" s="300"/>
      <c r="AQ150" s="423"/>
      <c r="AR150" s="423"/>
      <c r="AS150" s="423"/>
      <c r="AT150" s="423"/>
      <c r="AU150" s="423"/>
      <c r="AV150" s="423"/>
      <c r="AW150" s="423"/>
      <c r="AX150" s="423"/>
      <c r="AY150" s="423"/>
      <c r="AZ150" s="423"/>
      <c r="BA150" s="423"/>
      <c r="BB150" s="423"/>
      <c r="BC150" s="98"/>
      <c r="BD150" s="98"/>
      <c r="BE150" s="98"/>
      <c r="BF150" s="98"/>
      <c r="BG150" s="510"/>
      <c r="BH150" s="510"/>
      <c r="BI150" s="68"/>
      <c r="BJ150" s="68"/>
    </row>
    <row r="151" spans="1:62" s="309" customFormat="1" ht="24" hidden="1" customHeight="1" thickBot="1" x14ac:dyDescent="0.3">
      <c r="C151" s="314"/>
      <c r="D151" s="313" t="s">
        <v>7</v>
      </c>
      <c r="E151" s="312" t="s">
        <v>6</v>
      </c>
      <c r="F151" s="311"/>
      <c r="G151" s="311"/>
      <c r="H151" s="311"/>
      <c r="I151" s="311"/>
      <c r="J151" s="311"/>
      <c r="K151" s="311"/>
      <c r="L151" s="311"/>
      <c r="M151" s="311"/>
      <c r="N151" s="311"/>
      <c r="O151" s="311"/>
      <c r="P151" s="311"/>
      <c r="Q151" s="311"/>
      <c r="R151" s="311"/>
      <c r="S151" s="311"/>
      <c r="T151" s="61"/>
      <c r="U151" s="66" t="s">
        <v>116</v>
      </c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65"/>
      <c r="AY151" s="316" t="s">
        <v>161</v>
      </c>
      <c r="AZ151" s="316"/>
      <c r="BA151" s="316"/>
      <c r="BB151" s="316"/>
      <c r="BC151" s="316"/>
      <c r="BD151" s="316"/>
      <c r="BE151" s="316"/>
      <c r="BF151" s="316"/>
      <c r="BG151" s="65"/>
      <c r="BH151" s="315"/>
      <c r="BI151" s="67"/>
      <c r="BJ151" s="67"/>
    </row>
    <row r="152" spans="1:62" s="309" customFormat="1" ht="24" customHeight="1" thickBot="1" x14ac:dyDescent="0.3">
      <c r="C152" s="314"/>
      <c r="D152" s="313">
        <v>1</v>
      </c>
      <c r="E152" s="357" t="s">
        <v>4</v>
      </c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65"/>
      <c r="AI152" s="62" t="s">
        <v>115</v>
      </c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61"/>
      <c r="BH152" s="310"/>
      <c r="BI152" s="60"/>
      <c r="BJ152" s="60"/>
    </row>
    <row r="153" spans="1:62" s="6" customFormat="1" ht="21" customHeight="1" x14ac:dyDescent="0.2"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62" s="6" customFormat="1" ht="18" customHeight="1" x14ac:dyDescent="0.25">
      <c r="D154" s="308" t="s">
        <v>114</v>
      </c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  <c r="R154" s="308"/>
      <c r="S154" s="308"/>
      <c r="T154" s="308"/>
      <c r="U154" s="308"/>
      <c r="V154" s="308"/>
      <c r="W154" s="308"/>
      <c r="X154" s="308"/>
      <c r="Y154" s="308"/>
      <c r="Z154" s="308"/>
      <c r="AA154" s="308"/>
      <c r="AB154" s="308"/>
      <c r="AC154" s="15"/>
      <c r="AD154" s="20"/>
      <c r="AE154" s="15"/>
      <c r="AF154" s="15"/>
      <c r="AG154" s="15"/>
      <c r="AH154" s="15"/>
      <c r="AI154" s="15"/>
      <c r="AJ154" s="15"/>
      <c r="AK154" s="15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</row>
    <row r="155" spans="1:62" s="6" customFormat="1" ht="22.5" customHeight="1" x14ac:dyDescent="0.25">
      <c r="D155" s="308" t="s">
        <v>160</v>
      </c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  <c r="R155" s="308"/>
      <c r="S155" s="308"/>
      <c r="T155" s="308"/>
      <c r="U155" s="308"/>
      <c r="V155" s="308"/>
      <c r="W155" s="308"/>
      <c r="X155" s="308"/>
      <c r="Y155" s="308"/>
      <c r="Z155" s="308"/>
      <c r="AA155" s="308"/>
      <c r="AB155" s="30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</row>
    <row r="156" spans="1:62" s="6" customFormat="1" ht="22.5" customHeight="1" x14ac:dyDescent="0.25">
      <c r="D156" s="43"/>
      <c r="E156" s="21"/>
      <c r="F156" s="21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</row>
    <row r="157" spans="1:62" s="6" customFormat="1" ht="22.5" customHeight="1" x14ac:dyDescent="0.25">
      <c r="D157" s="43"/>
      <c r="E157" s="21"/>
      <c r="F157" s="21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</row>
    <row r="158" spans="1:62" s="6" customFormat="1" ht="22.5" customHeight="1" x14ac:dyDescent="0.25">
      <c r="D158" s="43"/>
      <c r="E158" s="21"/>
      <c r="F158" s="21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</row>
    <row r="159" spans="1:62" s="6" customFormat="1" ht="22.5" customHeight="1" x14ac:dyDescent="0.3">
      <c r="D159" s="43"/>
      <c r="E159" s="21"/>
      <c r="F159" s="21"/>
      <c r="G159" s="509" t="s">
        <v>113</v>
      </c>
      <c r="H159" s="509"/>
      <c r="I159" s="509"/>
      <c r="J159" s="509"/>
      <c r="K159" s="509"/>
      <c r="L159" s="509"/>
      <c r="M159" s="509"/>
      <c r="N159" s="56"/>
      <c r="O159" s="56"/>
      <c r="P159" s="505"/>
      <c r="Q159" s="51"/>
      <c r="R159" s="51"/>
      <c r="S159" s="51"/>
      <c r="T159" s="50"/>
      <c r="U159" s="55"/>
      <c r="V159" s="55"/>
      <c r="W159" s="54"/>
      <c r="X159" s="49" t="s">
        <v>2</v>
      </c>
      <c r="Y159" s="302" t="s">
        <v>227</v>
      </c>
      <c r="Z159" s="302"/>
      <c r="AA159" s="302"/>
      <c r="AB159" s="302"/>
      <c r="AC159" s="302"/>
      <c r="AD159" s="302"/>
      <c r="AE159" s="302"/>
      <c r="AF159" s="302"/>
      <c r="AG159" s="302"/>
      <c r="AH159" s="504" t="s">
        <v>2</v>
      </c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</row>
    <row r="160" spans="1:62" s="6" customFormat="1" ht="22.5" customHeight="1" x14ac:dyDescent="0.3">
      <c r="D160" s="43"/>
      <c r="E160" s="21"/>
      <c r="F160" s="21"/>
      <c r="G160" s="21"/>
      <c r="H160" s="21"/>
      <c r="I160" s="57"/>
      <c r="J160" s="57"/>
      <c r="K160" s="57"/>
      <c r="L160" s="57"/>
      <c r="M160" s="57"/>
      <c r="N160" s="57"/>
      <c r="O160" s="15"/>
      <c r="P160" s="502" t="s">
        <v>1</v>
      </c>
      <c r="Q160" s="502"/>
      <c r="R160" s="502"/>
      <c r="S160" s="502"/>
      <c r="T160" s="502"/>
      <c r="U160" s="502"/>
      <c r="V160" s="502"/>
      <c r="W160" s="502"/>
      <c r="Y160" s="501" t="s">
        <v>0</v>
      </c>
      <c r="Z160" s="501"/>
      <c r="AA160" s="501"/>
      <c r="AB160" s="501"/>
      <c r="AC160" s="501"/>
      <c r="AD160" s="501"/>
      <c r="AE160" s="501"/>
      <c r="AF160" s="501"/>
      <c r="AG160" s="501"/>
      <c r="AH160" s="507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</row>
    <row r="161" spans="1:62" s="6" customFormat="1" ht="22.5" customHeight="1" x14ac:dyDescent="0.3">
      <c r="D161" s="43"/>
      <c r="E161" s="21"/>
      <c r="F161" s="21"/>
      <c r="G161" s="21"/>
      <c r="H161" s="21"/>
      <c r="I161" s="57"/>
      <c r="J161" s="57"/>
      <c r="K161" s="57"/>
      <c r="L161" s="57"/>
      <c r="M161" s="57"/>
      <c r="N161" s="57"/>
      <c r="O161" s="15"/>
      <c r="P161" s="15"/>
      <c r="Q161" s="42"/>
      <c r="R161" s="508"/>
      <c r="S161" s="508"/>
      <c r="T161" s="508"/>
      <c r="U161" s="508"/>
      <c r="V161" s="17"/>
      <c r="Y161" s="15"/>
      <c r="Z161" s="15"/>
      <c r="AA161" s="48"/>
      <c r="AB161" s="48"/>
      <c r="AC161" s="15"/>
      <c r="AD161" s="58"/>
      <c r="AE161" s="58"/>
      <c r="AF161" s="58"/>
      <c r="AG161" s="58"/>
      <c r="AH161" s="507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</row>
    <row r="162" spans="1:62" s="6" customFormat="1" ht="18" customHeight="1" x14ac:dyDescent="0.3">
      <c r="D162" s="43"/>
      <c r="E162" s="21"/>
      <c r="F162" s="21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06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9"/>
    </row>
    <row r="163" spans="1:62" s="6" customFormat="1" ht="30" customHeight="1" x14ac:dyDescent="0.3">
      <c r="D163" s="43"/>
      <c r="E163" s="21"/>
      <c r="F163" s="21"/>
      <c r="G163" s="307" t="s">
        <v>3</v>
      </c>
      <c r="H163" s="307"/>
      <c r="I163" s="307"/>
      <c r="J163" s="307"/>
      <c r="K163" s="307"/>
      <c r="L163" s="307"/>
      <c r="M163" s="307"/>
      <c r="N163" s="307"/>
      <c r="O163" s="307"/>
      <c r="P163" s="505"/>
      <c r="Q163" s="51"/>
      <c r="R163" s="51"/>
      <c r="S163" s="51"/>
      <c r="T163" s="50"/>
      <c r="U163" s="55"/>
      <c r="V163" s="55"/>
      <c r="W163" s="54"/>
      <c r="X163" s="49" t="s">
        <v>2</v>
      </c>
      <c r="Y163" s="302" t="s">
        <v>227</v>
      </c>
      <c r="Z163" s="302"/>
      <c r="AA163" s="302"/>
      <c r="AB163" s="302"/>
      <c r="AC163" s="302"/>
      <c r="AD163" s="302"/>
      <c r="AE163" s="302"/>
      <c r="AF163" s="302"/>
      <c r="AG163" s="302"/>
      <c r="AH163" s="504" t="s">
        <v>2</v>
      </c>
      <c r="AI163" s="503"/>
      <c r="AJ163" s="503"/>
      <c r="AK163" s="305" t="s">
        <v>112</v>
      </c>
      <c r="AL163" s="305"/>
      <c r="AM163" s="305"/>
      <c r="AN163" s="305"/>
      <c r="AO163" s="305"/>
      <c r="AP163" s="305"/>
      <c r="AQ163" s="305"/>
      <c r="AR163" s="305"/>
      <c r="AS163" s="305"/>
      <c r="AT163" s="305"/>
      <c r="AU163" s="304"/>
      <c r="AV163" s="304"/>
      <c r="AW163" s="304"/>
      <c r="AX163" s="304"/>
      <c r="AY163" s="303"/>
      <c r="AZ163" s="49" t="s">
        <v>2</v>
      </c>
      <c r="BA163" s="302" t="s">
        <v>226</v>
      </c>
      <c r="BB163" s="302"/>
      <c r="BC163" s="302"/>
      <c r="BD163" s="302"/>
      <c r="BE163" s="302"/>
      <c r="BF163" s="302"/>
      <c r="BG163" s="12" t="s">
        <v>2</v>
      </c>
      <c r="BH163" s="21"/>
      <c r="BI163" s="21"/>
      <c r="BJ163" s="21"/>
    </row>
    <row r="164" spans="1:62" s="6" customFormat="1" ht="20.100000000000001" customHeight="1" x14ac:dyDescent="0.25">
      <c r="D164" s="43"/>
      <c r="E164" s="21"/>
      <c r="F164" s="21"/>
      <c r="G164" s="25"/>
      <c r="H164" s="24"/>
      <c r="I164" s="16"/>
      <c r="J164" s="23"/>
      <c r="K164" s="23"/>
      <c r="L164" s="16"/>
      <c r="M164" s="15"/>
      <c r="N164" s="15"/>
      <c r="O164" s="15"/>
      <c r="P164" s="502" t="s">
        <v>1</v>
      </c>
      <c r="Q164" s="502"/>
      <c r="R164" s="502"/>
      <c r="S164" s="502"/>
      <c r="T164" s="502"/>
      <c r="U164" s="502"/>
      <c r="V164" s="502"/>
      <c r="W164" s="502"/>
      <c r="Y164" s="501" t="s">
        <v>0</v>
      </c>
      <c r="Z164" s="501"/>
      <c r="AA164" s="501"/>
      <c r="AB164" s="501"/>
      <c r="AC164" s="501"/>
      <c r="AD164" s="501"/>
      <c r="AE164" s="501"/>
      <c r="AF164" s="501"/>
      <c r="AG164" s="501"/>
      <c r="AH164" s="58"/>
      <c r="AI164" s="38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502" t="s">
        <v>1</v>
      </c>
      <c r="AV164" s="502"/>
      <c r="AW164" s="502"/>
      <c r="AX164" s="502"/>
      <c r="AY164" s="502"/>
      <c r="BA164" s="501" t="s">
        <v>0</v>
      </c>
      <c r="BB164" s="501"/>
      <c r="BC164" s="501"/>
      <c r="BD164" s="501"/>
      <c r="BE164" s="501"/>
      <c r="BF164" s="501"/>
      <c r="BG164" s="21"/>
      <c r="BH164" s="31"/>
      <c r="BI164" s="31"/>
    </row>
    <row r="165" spans="1:62" s="6" customFormat="1" ht="28.5" customHeight="1" x14ac:dyDescent="0.25">
      <c r="D165" s="43"/>
      <c r="E165" s="21"/>
      <c r="F165" s="21"/>
      <c r="G165" s="21"/>
      <c r="H165" s="16"/>
      <c r="I165" s="16"/>
      <c r="J165" s="16"/>
      <c r="K165" s="16"/>
      <c r="L165" s="16"/>
      <c r="M165" s="16"/>
      <c r="N165" s="17"/>
      <c r="O165" s="16"/>
      <c r="P165" s="16"/>
      <c r="Q165" s="17"/>
      <c r="R165" s="16"/>
      <c r="S165" s="15"/>
      <c r="T165" s="15"/>
      <c r="U165" s="15"/>
      <c r="V165" s="28"/>
      <c r="W165" s="14"/>
      <c r="X165" s="14"/>
      <c r="Y165" s="27"/>
      <c r="Z165" s="15"/>
      <c r="AA165" s="15"/>
      <c r="AB165" s="38"/>
      <c r="AC165" s="38"/>
      <c r="AD165" s="38"/>
      <c r="AE165" s="38"/>
      <c r="AF165" s="38"/>
      <c r="AG165" s="38"/>
      <c r="AH165" s="38"/>
      <c r="AI165" s="38"/>
      <c r="AJ165" s="38"/>
      <c r="AK165" s="37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C165" s="17"/>
      <c r="BD165" s="48"/>
      <c r="BE165" s="48"/>
      <c r="BF165" s="15"/>
      <c r="BG165" s="15"/>
      <c r="BI165" s="15"/>
      <c r="BJ165" s="41"/>
    </row>
    <row r="166" spans="1:62" s="15" customFormat="1" ht="16.5" customHeight="1" x14ac:dyDescent="0.25">
      <c r="A166" s="23"/>
      <c r="B166" s="43"/>
      <c r="C166" s="21"/>
      <c r="D166" s="21"/>
      <c r="E166" s="21"/>
      <c r="F166" s="16"/>
      <c r="G166" s="16"/>
      <c r="H166" s="16"/>
      <c r="I166" s="16"/>
      <c r="J166" s="16"/>
      <c r="K166" s="16"/>
      <c r="L166" s="17"/>
      <c r="M166" s="16"/>
      <c r="N166" s="16"/>
      <c r="O166" s="17"/>
      <c r="P166" s="16"/>
      <c r="S166" s="14"/>
      <c r="T166" s="41"/>
      <c r="U166" s="14"/>
      <c r="V166" s="40"/>
      <c r="W166" s="39"/>
      <c r="X166" s="39"/>
      <c r="Y166" s="39"/>
      <c r="Z166" s="39"/>
      <c r="AA166" s="38"/>
      <c r="AB166" s="20"/>
      <c r="AC166" s="38"/>
      <c r="AD166" s="38"/>
      <c r="AE166" s="38"/>
      <c r="AF166" s="38"/>
      <c r="AG166" s="38"/>
      <c r="AH166" s="38"/>
      <c r="AI166" s="37"/>
      <c r="AJ166" s="36"/>
      <c r="AK166" s="36"/>
      <c r="AL166" s="36"/>
      <c r="AM166" s="36"/>
      <c r="AN166" s="35"/>
      <c r="AO166" s="34"/>
      <c r="AS166" s="44"/>
      <c r="AT166" s="44"/>
      <c r="AU166" s="44"/>
      <c r="AV166" s="44"/>
      <c r="AW166" s="44"/>
      <c r="AX166" s="44"/>
      <c r="AY166" s="47"/>
      <c r="AZ166" s="47"/>
      <c r="BA166" s="46"/>
      <c r="BB166" s="46"/>
      <c r="BC166" s="32"/>
      <c r="BD166" s="31"/>
      <c r="BE166" s="31"/>
      <c r="BF166" s="31"/>
      <c r="BG166" s="31"/>
      <c r="BH166" s="30"/>
      <c r="BI166" s="29"/>
    </row>
    <row r="167" spans="1:62" s="15" customFormat="1" ht="16.5" customHeight="1" x14ac:dyDescent="0.25">
      <c r="A167" s="23"/>
      <c r="B167" s="43"/>
      <c r="C167" s="21"/>
      <c r="D167" s="21"/>
      <c r="E167" s="21"/>
      <c r="F167" s="16"/>
      <c r="G167" s="16"/>
      <c r="H167" s="16"/>
      <c r="I167" s="16"/>
      <c r="J167" s="16"/>
      <c r="K167" s="16"/>
      <c r="L167" s="17"/>
      <c r="M167" s="16"/>
      <c r="N167" s="16"/>
      <c r="O167" s="17"/>
      <c r="P167" s="16"/>
      <c r="S167" s="14"/>
      <c r="T167" s="41"/>
      <c r="U167" s="14"/>
      <c r="V167" s="14"/>
      <c r="W167" s="27"/>
      <c r="Z167" s="38"/>
      <c r="AA167" s="38"/>
      <c r="AB167" s="38"/>
      <c r="AC167" s="38"/>
      <c r="AD167" s="38"/>
      <c r="AE167" s="38"/>
      <c r="AF167" s="45"/>
      <c r="AG167" s="38"/>
      <c r="AH167" s="38"/>
      <c r="AI167" s="37"/>
      <c r="AJ167" s="36"/>
      <c r="AK167" s="36"/>
      <c r="AL167" s="36"/>
      <c r="AM167" s="36"/>
      <c r="AN167" s="35"/>
      <c r="AO167" s="34"/>
      <c r="AS167" s="44"/>
      <c r="AT167" s="44"/>
      <c r="AU167" s="44"/>
      <c r="AV167" s="44"/>
      <c r="AW167" s="44"/>
      <c r="AX167" s="44"/>
      <c r="BA167" s="17"/>
      <c r="BH167" s="41"/>
      <c r="BI167" s="41"/>
    </row>
    <row r="168" spans="1:62" s="15" customFormat="1" ht="15" customHeight="1" x14ac:dyDescent="0.25">
      <c r="A168" s="23"/>
      <c r="B168" s="43"/>
      <c r="C168" s="21"/>
      <c r="D168" s="21"/>
      <c r="E168" s="21"/>
      <c r="F168" s="21"/>
      <c r="G168" s="21"/>
      <c r="H168" s="21"/>
      <c r="I168" s="21"/>
      <c r="J168" s="16"/>
      <c r="K168" s="16"/>
      <c r="L168" s="16"/>
      <c r="M168" s="16"/>
      <c r="N168" s="20"/>
      <c r="O168" s="1"/>
      <c r="P168" s="1"/>
      <c r="Q168" s="1"/>
      <c r="R168" s="11"/>
      <c r="S168" s="11"/>
      <c r="T168" s="19"/>
      <c r="U168" s="14"/>
      <c r="V168" s="14"/>
      <c r="W168" s="27"/>
      <c r="Z168" s="38"/>
      <c r="AA168" s="38"/>
      <c r="AB168" s="38"/>
      <c r="AC168" s="38"/>
      <c r="AD168" s="38"/>
      <c r="AE168" s="38"/>
      <c r="AF168" s="38"/>
      <c r="AG168" s="38"/>
      <c r="AH168" s="38"/>
      <c r="AI168" s="37"/>
      <c r="AJ168" s="36"/>
      <c r="AK168" s="36"/>
      <c r="AL168" s="36"/>
      <c r="AM168" s="36"/>
      <c r="AN168" s="35"/>
      <c r="AO168" s="34"/>
      <c r="AS168" s="42"/>
      <c r="AT168" s="42"/>
      <c r="AU168" s="42"/>
      <c r="AV168" s="42"/>
      <c r="AW168" s="42"/>
      <c r="AX168" s="42"/>
      <c r="BA168" s="17"/>
      <c r="BH168" s="41"/>
      <c r="BI168" s="41"/>
    </row>
    <row r="169" spans="1:62" s="15" customFormat="1" ht="16.5" customHeight="1" x14ac:dyDescent="0.25">
      <c r="A169" s="23"/>
      <c r="B169" s="33"/>
      <c r="C169" s="21"/>
      <c r="D169" s="21"/>
      <c r="E169" s="21"/>
      <c r="F169" s="16"/>
      <c r="G169" s="16"/>
      <c r="H169" s="16"/>
      <c r="I169" s="16"/>
      <c r="J169" s="16"/>
      <c r="K169" s="16"/>
      <c r="L169" s="17"/>
      <c r="M169" s="16"/>
      <c r="N169" s="16"/>
      <c r="O169" s="17"/>
      <c r="P169" s="16"/>
      <c r="T169" s="28"/>
      <c r="U169" s="14"/>
      <c r="V169" s="40"/>
      <c r="W169" s="39"/>
      <c r="X169" s="39"/>
      <c r="Y169" s="39"/>
      <c r="Z169" s="39"/>
      <c r="AA169" s="38"/>
      <c r="AB169" s="20"/>
      <c r="AC169" s="38"/>
      <c r="AD169" s="38"/>
      <c r="AE169" s="38"/>
      <c r="AF169" s="38"/>
      <c r="AG169" s="38"/>
      <c r="AH169" s="38"/>
      <c r="AI169" s="37"/>
      <c r="AJ169" s="36"/>
      <c r="AK169" s="36"/>
      <c r="AL169" s="36"/>
      <c r="AM169" s="36"/>
      <c r="AN169" s="35"/>
      <c r="AO169" s="34"/>
      <c r="AS169" s="33"/>
      <c r="AT169" s="21"/>
      <c r="AU169" s="21"/>
      <c r="AV169" s="21"/>
      <c r="AW169" s="21"/>
      <c r="AX169" s="21"/>
      <c r="BC169" s="32"/>
      <c r="BD169" s="31"/>
      <c r="BE169" s="31"/>
      <c r="BF169" s="12"/>
      <c r="BG169" s="31"/>
      <c r="BH169" s="30"/>
      <c r="BI169" s="29"/>
    </row>
    <row r="170" spans="1:62" s="15" customFormat="1" ht="15.75" customHeight="1" x14ac:dyDescent="0.2">
      <c r="A170" s="23"/>
      <c r="B170" s="25"/>
      <c r="C170" s="24"/>
      <c r="D170" s="21"/>
      <c r="E170" s="21"/>
      <c r="F170" s="16"/>
      <c r="G170" s="16"/>
      <c r="H170" s="16"/>
      <c r="I170" s="16"/>
      <c r="J170" s="16"/>
      <c r="K170" s="16"/>
      <c r="L170" s="17"/>
      <c r="M170" s="16"/>
      <c r="N170" s="16"/>
      <c r="O170" s="17"/>
      <c r="P170" s="16"/>
      <c r="T170" s="28"/>
      <c r="U170" s="14"/>
      <c r="V170" s="14"/>
      <c r="W170" s="27"/>
      <c r="Z170" s="26"/>
      <c r="AA170" s="24"/>
      <c r="AB170" s="24"/>
      <c r="AC170" s="24"/>
      <c r="AD170" s="24"/>
      <c r="AE170" s="24"/>
      <c r="AF170" s="24"/>
      <c r="AG170" s="24"/>
      <c r="AH170" s="24"/>
      <c r="AI170" s="24"/>
      <c r="AJ170" s="25"/>
      <c r="AK170" s="24"/>
      <c r="AL170" s="16"/>
      <c r="AM170" s="23"/>
      <c r="AN170" s="23"/>
      <c r="AO170" s="16"/>
      <c r="AS170" s="6"/>
      <c r="AT170" s="22"/>
      <c r="AU170" s="6"/>
      <c r="AV170" s="6"/>
      <c r="AW170" s="7"/>
      <c r="AX170" s="6"/>
      <c r="AY170" s="6"/>
      <c r="AZ170" s="6"/>
      <c r="BA170" s="17"/>
      <c r="BB170" s="17"/>
      <c r="BC170" s="6"/>
      <c r="BH170" s="6"/>
      <c r="BI170" s="6"/>
    </row>
    <row r="171" spans="1:62" ht="15.75" x14ac:dyDescent="0.25">
      <c r="D171" s="21"/>
      <c r="E171" s="21"/>
      <c r="F171" s="21"/>
      <c r="G171" s="21"/>
      <c r="H171" s="21"/>
      <c r="I171" s="21"/>
      <c r="J171" s="16"/>
      <c r="K171" s="16"/>
      <c r="L171" s="16"/>
      <c r="M171" s="16"/>
      <c r="N171" s="20"/>
      <c r="O171" s="1"/>
      <c r="P171" s="1"/>
      <c r="R171" s="11"/>
      <c r="S171" s="11"/>
      <c r="T171" s="19"/>
      <c r="AV171" s="6"/>
      <c r="AW171" s="18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</row>
    <row r="172" spans="1:62" ht="18" x14ac:dyDescent="0.25">
      <c r="D172" s="16"/>
      <c r="E172" s="16"/>
      <c r="F172" s="16"/>
      <c r="G172" s="16"/>
      <c r="H172" s="16"/>
      <c r="I172" s="16"/>
      <c r="J172" s="16"/>
      <c r="K172" s="16"/>
      <c r="L172" s="17"/>
      <c r="M172" s="16"/>
      <c r="N172" s="16"/>
      <c r="O172" s="17"/>
      <c r="P172" s="16"/>
      <c r="Q172" s="15"/>
      <c r="R172" s="15"/>
      <c r="S172" s="15"/>
      <c r="T172" s="14"/>
      <c r="AB172" s="1"/>
      <c r="AC172" s="1"/>
      <c r="AD172" s="1"/>
      <c r="AP172" s="13"/>
      <c r="AW172" s="6"/>
      <c r="AX172" s="6"/>
      <c r="AY172" s="6"/>
      <c r="AZ172" s="6"/>
      <c r="BA172" s="6"/>
      <c r="BB172" s="6"/>
      <c r="BC172" s="6"/>
      <c r="BD172" s="6"/>
      <c r="BE172" s="6"/>
      <c r="BF172" s="7"/>
      <c r="BG172" s="6"/>
      <c r="BH172" s="6"/>
      <c r="BI172" s="6"/>
      <c r="BJ172" s="6"/>
    </row>
    <row r="173" spans="1:62" ht="18" x14ac:dyDescent="0.25">
      <c r="M173" s="1"/>
      <c r="N173" s="1"/>
      <c r="O173" s="1"/>
      <c r="P173" s="1"/>
      <c r="Q173" s="5"/>
      <c r="R173" s="5"/>
      <c r="AB173" s="1"/>
      <c r="AC173" s="1"/>
      <c r="AD173" s="1"/>
      <c r="AW173" s="12"/>
      <c r="AZ173" s="12"/>
      <c r="BC173" s="11"/>
      <c r="BF173" s="11"/>
      <c r="BG173" s="11"/>
      <c r="BH173" s="11"/>
      <c r="BI173" s="11"/>
    </row>
    <row r="174" spans="1:62" x14ac:dyDescent="0.2">
      <c r="M174" s="1"/>
      <c r="N174" s="1"/>
    </row>
    <row r="175" spans="1:62" ht="20.25" x14ac:dyDescent="0.3"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9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62" ht="15.75" x14ac:dyDescent="0.25"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8"/>
      <c r="AF176" s="7"/>
      <c r="AG176" s="7"/>
      <c r="AH176" s="7"/>
      <c r="AI176" s="7"/>
      <c r="AJ176" s="7"/>
      <c r="AK176" s="7"/>
      <c r="AL176" s="7"/>
      <c r="AM176" s="7"/>
      <c r="AN176" s="6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F176" s="5"/>
    </row>
    <row r="177" spans="11:55" ht="15" x14ac:dyDescent="0.2"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9" spans="11:55" x14ac:dyDescent="0.2">
      <c r="AX179" s="5"/>
      <c r="AY179" s="5"/>
    </row>
  </sheetData>
  <mergeCells count="2314">
    <mergeCell ref="BE82:BF82"/>
    <mergeCell ref="AU82:AV82"/>
    <mergeCell ref="AW82:AX82"/>
    <mergeCell ref="AY82:AZ82"/>
    <mergeCell ref="BA82:BB82"/>
    <mergeCell ref="AG82:AH82"/>
    <mergeCell ref="AQ82:AR82"/>
    <mergeCell ref="AS82:AT82"/>
    <mergeCell ref="BC82:BD82"/>
    <mergeCell ref="AK82:AL82"/>
    <mergeCell ref="BC77:BD77"/>
    <mergeCell ref="BE77:BF77"/>
    <mergeCell ref="D82:F82"/>
    <mergeCell ref="G82:T82"/>
    <mergeCell ref="U82:V82"/>
    <mergeCell ref="W82:X82"/>
    <mergeCell ref="Y82:Z82"/>
    <mergeCell ref="AA82:AB82"/>
    <mergeCell ref="AC82:AD82"/>
    <mergeCell ref="AE82:AF82"/>
    <mergeCell ref="BE76:BF76"/>
    <mergeCell ref="D77:F77"/>
    <mergeCell ref="G77:T77"/>
    <mergeCell ref="U77:V77"/>
    <mergeCell ref="W77:X77"/>
    <mergeCell ref="AA77:AB77"/>
    <mergeCell ref="AC77:AD77"/>
    <mergeCell ref="AE77:AF77"/>
    <mergeCell ref="AO77:AP77"/>
    <mergeCell ref="AS77:AT77"/>
    <mergeCell ref="AK59:AL59"/>
    <mergeCell ref="AM61:AN61"/>
    <mergeCell ref="AI64:AJ64"/>
    <mergeCell ref="AM63:AN63"/>
    <mergeCell ref="AI63:AJ63"/>
    <mergeCell ref="AK63:AL63"/>
    <mergeCell ref="AI61:AJ61"/>
    <mergeCell ref="AI60:AJ60"/>
    <mergeCell ref="AI62:AJ62"/>
    <mergeCell ref="AK60:AL60"/>
    <mergeCell ref="AW56:AX56"/>
    <mergeCell ref="AO57:AP57"/>
    <mergeCell ref="AM57:AN57"/>
    <mergeCell ref="AW54:AX54"/>
    <mergeCell ref="AM55:AN55"/>
    <mergeCell ref="AW55:AX55"/>
    <mergeCell ref="AQ55:AR55"/>
    <mergeCell ref="AS55:AT55"/>
    <mergeCell ref="AU55:AV55"/>
    <mergeCell ref="AM54:AN54"/>
    <mergeCell ref="AC57:AD57"/>
    <mergeCell ref="AE56:AF56"/>
    <mergeCell ref="AC56:AD56"/>
    <mergeCell ref="AW58:AX58"/>
    <mergeCell ref="AM56:AN56"/>
    <mergeCell ref="AO56:AP56"/>
    <mergeCell ref="AK58:AL58"/>
    <mergeCell ref="AQ56:AR56"/>
    <mergeCell ref="AU56:AV56"/>
    <mergeCell ref="AM58:AN58"/>
    <mergeCell ref="AW64:AX64"/>
    <mergeCell ref="AY64:AZ64"/>
    <mergeCell ref="BE59:BF59"/>
    <mergeCell ref="AM60:AN60"/>
    <mergeCell ref="BA60:BB60"/>
    <mergeCell ref="AQ64:AR64"/>
    <mergeCell ref="AQ62:AR62"/>
    <mergeCell ref="AW62:AX62"/>
    <mergeCell ref="AW63:AX63"/>
    <mergeCell ref="AY63:AZ63"/>
    <mergeCell ref="U58:V58"/>
    <mergeCell ref="W58:X58"/>
    <mergeCell ref="AC58:AD58"/>
    <mergeCell ref="AE58:AF58"/>
    <mergeCell ref="BG69:BH69"/>
    <mergeCell ref="BG148:BH148"/>
    <mergeCell ref="BC66:BD66"/>
    <mergeCell ref="BG59:BH59"/>
    <mergeCell ref="BG70:BH70"/>
    <mergeCell ref="BG63:BH63"/>
    <mergeCell ref="BG149:BH149"/>
    <mergeCell ref="BG140:BH140"/>
    <mergeCell ref="BG141:BH141"/>
    <mergeCell ref="BG142:BH142"/>
    <mergeCell ref="BG143:BH143"/>
    <mergeCell ref="BG147:BH147"/>
    <mergeCell ref="BG146:BH146"/>
    <mergeCell ref="BG144:BH144"/>
    <mergeCell ref="BG66:BH66"/>
    <mergeCell ref="BG67:BH67"/>
    <mergeCell ref="BG68:BH68"/>
    <mergeCell ref="BG60:BH60"/>
    <mergeCell ref="BG61:BH61"/>
    <mergeCell ref="BG62:BH62"/>
    <mergeCell ref="BG65:BH65"/>
    <mergeCell ref="AS61:AT61"/>
    <mergeCell ref="BG64:BH64"/>
    <mergeCell ref="BG73:BH73"/>
    <mergeCell ref="BA64:BB64"/>
    <mergeCell ref="BE73:BF73"/>
    <mergeCell ref="BE71:BF71"/>
    <mergeCell ref="BA73:BB73"/>
    <mergeCell ref="BC73:BD73"/>
    <mergeCell ref="BE67:BF67"/>
    <mergeCell ref="BC72:BD72"/>
    <mergeCell ref="AW59:AX59"/>
    <mergeCell ref="AY59:AZ59"/>
    <mergeCell ref="AU61:AV61"/>
    <mergeCell ref="AU60:AV60"/>
    <mergeCell ref="AY60:AZ60"/>
    <mergeCell ref="AW60:AX60"/>
    <mergeCell ref="AW61:AX61"/>
    <mergeCell ref="AY61:AZ61"/>
    <mergeCell ref="W115:X115"/>
    <mergeCell ref="W112:X112"/>
    <mergeCell ref="W96:X96"/>
    <mergeCell ref="AM111:AN111"/>
    <mergeCell ref="AK115:AL115"/>
    <mergeCell ref="AK108:AL108"/>
    <mergeCell ref="AI112:AJ112"/>
    <mergeCell ref="AE112:AF112"/>
    <mergeCell ref="AG112:AH112"/>
    <mergeCell ref="AM112:AN112"/>
    <mergeCell ref="BA164:BF164"/>
    <mergeCell ref="Y160:AG160"/>
    <mergeCell ref="Y163:AG163"/>
    <mergeCell ref="AK163:AT163"/>
    <mergeCell ref="BA163:BF163"/>
    <mergeCell ref="AC130:AD130"/>
    <mergeCell ref="Y131:Z131"/>
    <mergeCell ref="AA131:AB131"/>
    <mergeCell ref="AC131:AD131"/>
    <mergeCell ref="Y130:Z130"/>
    <mergeCell ref="U149:AP149"/>
    <mergeCell ref="E151:T151"/>
    <mergeCell ref="U151:AX151"/>
    <mergeCell ref="AQ148:AR148"/>
    <mergeCell ref="AS149:AT149"/>
    <mergeCell ref="AS148:AT148"/>
    <mergeCell ref="AW148:AX148"/>
    <mergeCell ref="AQ150:AR150"/>
    <mergeCell ref="AQ149:AR149"/>
    <mergeCell ref="BG145:BH145"/>
    <mergeCell ref="AW132:AX132"/>
    <mergeCell ref="U147:AP147"/>
    <mergeCell ref="U148:AP148"/>
    <mergeCell ref="BG135:BH135"/>
    <mergeCell ref="BE132:BF132"/>
    <mergeCell ref="BG132:BH132"/>
    <mergeCell ref="BC134:BD134"/>
    <mergeCell ref="BC133:BD133"/>
    <mergeCell ref="BG139:BH139"/>
    <mergeCell ref="BE130:BF130"/>
    <mergeCell ref="BE129:BF129"/>
    <mergeCell ref="BG133:BH133"/>
    <mergeCell ref="U146:AP146"/>
    <mergeCell ref="AA137:AB137"/>
    <mergeCell ref="Y132:Z132"/>
    <mergeCell ref="AA132:AB132"/>
    <mergeCell ref="BA134:BB134"/>
    <mergeCell ref="AQ132:AR132"/>
    <mergeCell ref="BE116:BF116"/>
    <mergeCell ref="BC126:BD126"/>
    <mergeCell ref="BE121:BF121"/>
    <mergeCell ref="BE120:BF120"/>
    <mergeCell ref="BC119:BD119"/>
    <mergeCell ref="BE119:BF119"/>
    <mergeCell ref="BC116:BD116"/>
    <mergeCell ref="BE118:BF118"/>
    <mergeCell ref="BE117:BF117"/>
    <mergeCell ref="BG138:BH138"/>
    <mergeCell ref="BE123:BF123"/>
    <mergeCell ref="BC122:BD122"/>
    <mergeCell ref="BE122:BF122"/>
    <mergeCell ref="BG137:BH137"/>
    <mergeCell ref="BG136:BH136"/>
    <mergeCell ref="BE124:BF124"/>
    <mergeCell ref="BC123:BD123"/>
    <mergeCell ref="BG134:BH134"/>
    <mergeCell ref="BC124:BD124"/>
    <mergeCell ref="AI131:AJ131"/>
    <mergeCell ref="D123:F123"/>
    <mergeCell ref="AC129:AD129"/>
    <mergeCell ref="G123:T123"/>
    <mergeCell ref="U123:V123"/>
    <mergeCell ref="W123:X123"/>
    <mergeCell ref="W129:X129"/>
    <mergeCell ref="W131:X131"/>
    <mergeCell ref="W130:X130"/>
    <mergeCell ref="AG123:AH123"/>
    <mergeCell ref="AW88:AX88"/>
    <mergeCell ref="AY88:AZ88"/>
    <mergeCell ref="AQ123:AR123"/>
    <mergeCell ref="AQ125:AR125"/>
    <mergeCell ref="AQ119:AR119"/>
    <mergeCell ref="AU123:AV123"/>
    <mergeCell ref="AQ120:AR120"/>
    <mergeCell ref="AU112:AV112"/>
    <mergeCell ref="AS112:AT112"/>
    <mergeCell ref="AW112:AX112"/>
    <mergeCell ref="BC125:BD125"/>
    <mergeCell ref="AW123:AX123"/>
    <mergeCell ref="BC128:BD128"/>
    <mergeCell ref="BA123:BB123"/>
    <mergeCell ref="BA124:BB124"/>
    <mergeCell ref="BA112:BB112"/>
    <mergeCell ref="AY123:AZ123"/>
    <mergeCell ref="BC117:BD117"/>
    <mergeCell ref="BC120:BD120"/>
    <mergeCell ref="U133:V133"/>
    <mergeCell ref="W133:X133"/>
    <mergeCell ref="AO125:AP125"/>
    <mergeCell ref="AM125:AN125"/>
    <mergeCell ref="AM129:AN129"/>
    <mergeCell ref="AO133:AP133"/>
    <mergeCell ref="AK130:AL130"/>
    <mergeCell ref="AC125:AD125"/>
    <mergeCell ref="AA130:AB130"/>
    <mergeCell ref="AQ126:AR126"/>
    <mergeCell ref="AS129:AT129"/>
    <mergeCell ref="AS126:AT126"/>
    <mergeCell ref="AQ129:AR129"/>
    <mergeCell ref="AO126:AP126"/>
    <mergeCell ref="AQ130:AR130"/>
    <mergeCell ref="AQ128:AR128"/>
    <mergeCell ref="AE123:AF123"/>
    <mergeCell ref="Y123:Z123"/>
    <mergeCell ref="AA123:AB123"/>
    <mergeCell ref="AC123:AD123"/>
    <mergeCell ref="W121:X121"/>
    <mergeCell ref="AS121:AT121"/>
    <mergeCell ref="AI122:AJ122"/>
    <mergeCell ref="AG122:AH122"/>
    <mergeCell ref="AK122:AL122"/>
    <mergeCell ref="AO122:AP122"/>
    <mergeCell ref="AS122:AT122"/>
    <mergeCell ref="AQ122:AR122"/>
    <mergeCell ref="AK121:AL121"/>
    <mergeCell ref="W122:X122"/>
    <mergeCell ref="Y121:Z121"/>
    <mergeCell ref="AC121:AD121"/>
    <mergeCell ref="AA121:AB121"/>
    <mergeCell ref="Y122:Z122"/>
    <mergeCell ref="AA122:AB122"/>
    <mergeCell ref="AQ121:AR121"/>
    <mergeCell ref="D122:F122"/>
    <mergeCell ref="D120:F120"/>
    <mergeCell ref="G120:T120"/>
    <mergeCell ref="U120:V120"/>
    <mergeCell ref="D121:F121"/>
    <mergeCell ref="G121:T121"/>
    <mergeCell ref="U121:V121"/>
    <mergeCell ref="G122:T122"/>
    <mergeCell ref="U122:V122"/>
    <mergeCell ref="AO120:AP120"/>
    <mergeCell ref="AC120:AD120"/>
    <mergeCell ref="AE120:AF120"/>
    <mergeCell ref="AC119:AD119"/>
    <mergeCell ref="W120:X120"/>
    <mergeCell ref="AE119:AF119"/>
    <mergeCell ref="AI120:AJ120"/>
    <mergeCell ref="AO118:AP118"/>
    <mergeCell ref="AM118:AN118"/>
    <mergeCell ref="AO119:AP119"/>
    <mergeCell ref="AI118:AJ118"/>
    <mergeCell ref="AK118:AL118"/>
    <mergeCell ref="AM119:AN119"/>
    <mergeCell ref="D119:F119"/>
    <mergeCell ref="G119:T119"/>
    <mergeCell ref="U119:V119"/>
    <mergeCell ref="W119:X119"/>
    <mergeCell ref="AC118:AD118"/>
    <mergeCell ref="AE118:AF118"/>
    <mergeCell ref="D118:F118"/>
    <mergeCell ref="G118:T118"/>
    <mergeCell ref="U118:V118"/>
    <mergeCell ref="W118:X118"/>
    <mergeCell ref="D117:F117"/>
    <mergeCell ref="G117:T117"/>
    <mergeCell ref="U117:V117"/>
    <mergeCell ref="W117:X117"/>
    <mergeCell ref="U116:V116"/>
    <mergeCell ref="AG116:AH116"/>
    <mergeCell ref="W116:X116"/>
    <mergeCell ref="AC116:AD116"/>
    <mergeCell ref="AE117:AF117"/>
    <mergeCell ref="AG117:AH117"/>
    <mergeCell ref="U94:V94"/>
    <mergeCell ref="U92:V92"/>
    <mergeCell ref="U91:V91"/>
    <mergeCell ref="W90:X90"/>
    <mergeCell ref="W93:X93"/>
    <mergeCell ref="W94:X94"/>
    <mergeCell ref="U93:V93"/>
    <mergeCell ref="W91:X91"/>
    <mergeCell ref="AW86:AX86"/>
    <mergeCell ref="AS88:AT88"/>
    <mergeCell ref="AS85:AT85"/>
    <mergeCell ref="AS87:AT87"/>
    <mergeCell ref="U90:V90"/>
    <mergeCell ref="W92:X92"/>
    <mergeCell ref="AQ86:AR86"/>
    <mergeCell ref="AO85:AP85"/>
    <mergeCell ref="AQ85:AR85"/>
    <mergeCell ref="AY81:AZ81"/>
    <mergeCell ref="AY85:AZ85"/>
    <mergeCell ref="AQ84:AR84"/>
    <mergeCell ref="AY83:AZ83"/>
    <mergeCell ref="AY84:AZ84"/>
    <mergeCell ref="AU86:AV86"/>
    <mergeCell ref="AW85:AX85"/>
    <mergeCell ref="AO117:AP117"/>
    <mergeCell ref="AK117:AL117"/>
    <mergeCell ref="AU81:AV81"/>
    <mergeCell ref="AK106:AL106"/>
    <mergeCell ref="AU87:AV87"/>
    <mergeCell ref="AU85:AV85"/>
    <mergeCell ref="AU84:AV84"/>
    <mergeCell ref="AQ83:AR83"/>
    <mergeCell ref="AS84:AT84"/>
    <mergeCell ref="AU83:AV83"/>
    <mergeCell ref="AM70:AN70"/>
    <mergeCell ref="AQ68:AR68"/>
    <mergeCell ref="AK75:AL75"/>
    <mergeCell ref="AK64:AL64"/>
    <mergeCell ref="AK73:AL73"/>
    <mergeCell ref="AO70:AP70"/>
    <mergeCell ref="AK68:AL68"/>
    <mergeCell ref="AK66:AL66"/>
    <mergeCell ref="AQ72:AR72"/>
    <mergeCell ref="AO72:AP72"/>
    <mergeCell ref="BE90:BF90"/>
    <mergeCell ref="BA87:BB87"/>
    <mergeCell ref="AY90:AZ90"/>
    <mergeCell ref="BC87:BD87"/>
    <mergeCell ref="BA90:BB90"/>
    <mergeCell ref="BC90:BD90"/>
    <mergeCell ref="AY89:AZ89"/>
    <mergeCell ref="BC86:BD86"/>
    <mergeCell ref="BC88:BD88"/>
    <mergeCell ref="BE75:BF75"/>
    <mergeCell ref="BC78:BD78"/>
    <mergeCell ref="BA78:BB78"/>
    <mergeCell ref="BA88:BB88"/>
    <mergeCell ref="BC80:BD80"/>
    <mergeCell ref="BC81:BD81"/>
    <mergeCell ref="BC84:BD84"/>
    <mergeCell ref="BA75:BB75"/>
    <mergeCell ref="BE85:BF85"/>
    <mergeCell ref="BC75:BD75"/>
    <mergeCell ref="AU51:AV51"/>
    <mergeCell ref="BE51:BF51"/>
    <mergeCell ref="AY51:AZ51"/>
    <mergeCell ref="AQ52:AR52"/>
    <mergeCell ref="AU52:AV52"/>
    <mergeCell ref="AS52:AT52"/>
    <mergeCell ref="BA52:BB52"/>
    <mergeCell ref="BC71:BD71"/>
    <mergeCell ref="AC52:AD52"/>
    <mergeCell ref="AE52:AF52"/>
    <mergeCell ref="AG52:AH52"/>
    <mergeCell ref="AE51:AF51"/>
    <mergeCell ref="G48:T48"/>
    <mergeCell ref="W47:X47"/>
    <mergeCell ref="AA51:AB51"/>
    <mergeCell ref="AC51:AD51"/>
    <mergeCell ref="Y51:Z51"/>
    <mergeCell ref="W50:X50"/>
    <mergeCell ref="Y47:Z47"/>
    <mergeCell ref="AA49:AB49"/>
    <mergeCell ref="AC49:AD49"/>
    <mergeCell ref="D47:F47"/>
    <mergeCell ref="G45:T45"/>
    <mergeCell ref="U47:V47"/>
    <mergeCell ref="G47:T47"/>
    <mergeCell ref="D45:F45"/>
    <mergeCell ref="D46:F46"/>
    <mergeCell ref="G46:T46"/>
    <mergeCell ref="G35:T41"/>
    <mergeCell ref="Q33:R33"/>
    <mergeCell ref="L33:N33"/>
    <mergeCell ref="H33:I33"/>
    <mergeCell ref="O33:P33"/>
    <mergeCell ref="F33:G33"/>
    <mergeCell ref="A34:BJ34"/>
    <mergeCell ref="BA39:BB39"/>
    <mergeCell ref="AY39:AZ39"/>
    <mergeCell ref="D42:F42"/>
    <mergeCell ref="G42:T42"/>
    <mergeCell ref="D32:E32"/>
    <mergeCell ref="U36:V41"/>
    <mergeCell ref="O32:P32"/>
    <mergeCell ref="J33:K33"/>
    <mergeCell ref="F32:G32"/>
    <mergeCell ref="J32:K32"/>
    <mergeCell ref="D33:E33"/>
    <mergeCell ref="D35:F41"/>
    <mergeCell ref="AE49:AF49"/>
    <mergeCell ref="AG49:AH49"/>
    <mergeCell ref="AI49:AJ49"/>
    <mergeCell ref="AC48:AD48"/>
    <mergeCell ref="AE48:AF48"/>
    <mergeCell ref="AG48:AH48"/>
    <mergeCell ref="AI48:AJ48"/>
    <mergeCell ref="AE47:AF47"/>
    <mergeCell ref="AG47:AH47"/>
    <mergeCell ref="AK47:AL47"/>
    <mergeCell ref="AI47:AJ47"/>
    <mergeCell ref="AQ46:AR46"/>
    <mergeCell ref="AU46:AV46"/>
    <mergeCell ref="AM46:AN46"/>
    <mergeCell ref="AS47:AT47"/>
    <mergeCell ref="AO47:AP47"/>
    <mergeCell ref="AO46:AP46"/>
    <mergeCell ref="AQ47:AR47"/>
    <mergeCell ref="BG45:BH45"/>
    <mergeCell ref="BA47:BB47"/>
    <mergeCell ref="AY47:AZ47"/>
    <mergeCell ref="AW46:AX46"/>
    <mergeCell ref="BE45:BF45"/>
    <mergeCell ref="AY45:AZ45"/>
    <mergeCell ref="BC45:BD45"/>
    <mergeCell ref="BA45:BB45"/>
    <mergeCell ref="AW45:AX45"/>
    <mergeCell ref="BE46:BF46"/>
    <mergeCell ref="D53:F53"/>
    <mergeCell ref="D56:F56"/>
    <mergeCell ref="D60:F60"/>
    <mergeCell ref="D61:F61"/>
    <mergeCell ref="D58:F58"/>
    <mergeCell ref="D54:F54"/>
    <mergeCell ref="D57:F57"/>
    <mergeCell ref="D55:F55"/>
    <mergeCell ref="D59:F59"/>
    <mergeCell ref="D62:F62"/>
    <mergeCell ref="G62:T62"/>
    <mergeCell ref="G63:T63"/>
    <mergeCell ref="D76:F76"/>
    <mergeCell ref="G76:T76"/>
    <mergeCell ref="W78:X78"/>
    <mergeCell ref="W62:X62"/>
    <mergeCell ref="U71:V71"/>
    <mergeCell ref="U78:V78"/>
    <mergeCell ref="W73:X73"/>
    <mergeCell ref="Y86:Z86"/>
    <mergeCell ref="Y80:Z80"/>
    <mergeCell ref="G64:T64"/>
    <mergeCell ref="U76:V76"/>
    <mergeCell ref="W76:X76"/>
    <mergeCell ref="U79:V79"/>
    <mergeCell ref="W79:X79"/>
    <mergeCell ref="U85:V85"/>
    <mergeCell ref="W64:X64"/>
    <mergeCell ref="G71:T71"/>
    <mergeCell ref="U87:V87"/>
    <mergeCell ref="W84:X84"/>
    <mergeCell ref="W80:X80"/>
    <mergeCell ref="G58:T58"/>
    <mergeCell ref="Y93:Z93"/>
    <mergeCell ref="U80:V80"/>
    <mergeCell ref="U83:V83"/>
    <mergeCell ref="U84:V84"/>
    <mergeCell ref="U86:V86"/>
    <mergeCell ref="U81:V81"/>
    <mergeCell ref="W87:X87"/>
    <mergeCell ref="Y90:Z90"/>
    <mergeCell ref="U63:V63"/>
    <mergeCell ref="U53:V53"/>
    <mergeCell ref="G59:T59"/>
    <mergeCell ref="U59:V59"/>
    <mergeCell ref="G56:T56"/>
    <mergeCell ref="G57:T57"/>
    <mergeCell ref="U57:V57"/>
    <mergeCell ref="U56:V56"/>
    <mergeCell ref="G54:T54"/>
    <mergeCell ref="G55:T55"/>
    <mergeCell ref="AA65:AB65"/>
    <mergeCell ref="W63:X63"/>
    <mergeCell ref="U60:V60"/>
    <mergeCell ref="W60:X60"/>
    <mergeCell ref="AA64:AB64"/>
    <mergeCell ref="AA63:AB63"/>
    <mergeCell ref="Y61:Z61"/>
    <mergeCell ref="U64:V64"/>
    <mergeCell ref="AE59:AF59"/>
    <mergeCell ref="AA62:AB62"/>
    <mergeCell ref="AA61:AB61"/>
    <mergeCell ref="AE60:AF60"/>
    <mergeCell ref="AA60:AB60"/>
    <mergeCell ref="AA59:AB59"/>
    <mergeCell ref="AC60:AD60"/>
    <mergeCell ref="AC59:AD59"/>
    <mergeCell ref="AE62:AF62"/>
    <mergeCell ref="AE61:AF61"/>
    <mergeCell ref="AC55:AD55"/>
    <mergeCell ref="Y54:Z54"/>
    <mergeCell ref="AA54:AB54"/>
    <mergeCell ref="AC54:AD54"/>
    <mergeCell ref="Y55:Z55"/>
    <mergeCell ref="AO96:AP96"/>
    <mergeCell ref="AO95:AP95"/>
    <mergeCell ref="AK77:AL77"/>
    <mergeCell ref="AM77:AN77"/>
    <mergeCell ref="AM80:AN80"/>
    <mergeCell ref="AM79:AN79"/>
    <mergeCell ref="AK78:AL78"/>
    <mergeCell ref="AK80:AL80"/>
    <mergeCell ref="AO94:AP94"/>
    <mergeCell ref="AO83:AP83"/>
    <mergeCell ref="AG129:AH129"/>
    <mergeCell ref="AK128:AL128"/>
    <mergeCell ref="AI85:AJ85"/>
    <mergeCell ref="AI86:AJ86"/>
    <mergeCell ref="AK86:AL86"/>
    <mergeCell ref="AI123:AJ123"/>
    <mergeCell ref="AK123:AL123"/>
    <mergeCell ref="AG115:AH115"/>
    <mergeCell ref="AI129:AJ129"/>
    <mergeCell ref="AK129:AL129"/>
    <mergeCell ref="AK126:AL126"/>
    <mergeCell ref="AI116:AJ116"/>
    <mergeCell ref="AK116:AL116"/>
    <mergeCell ref="AI124:AJ124"/>
    <mergeCell ref="AK120:AL120"/>
    <mergeCell ref="AO134:AP134"/>
    <mergeCell ref="AQ131:AR131"/>
    <mergeCell ref="AW131:AX131"/>
    <mergeCell ref="AO129:AP129"/>
    <mergeCell ref="AM131:AN131"/>
    <mergeCell ref="BA131:BB131"/>
    <mergeCell ref="AO131:AP131"/>
    <mergeCell ref="AS130:AT130"/>
    <mergeCell ref="AO130:AP130"/>
    <mergeCell ref="AU132:AV132"/>
    <mergeCell ref="AO138:AP138"/>
    <mergeCell ref="AY135:AZ135"/>
    <mergeCell ref="AU137:AV137"/>
    <mergeCell ref="AW137:AX137"/>
    <mergeCell ref="AY137:AZ137"/>
    <mergeCell ref="AU135:AV135"/>
    <mergeCell ref="AW136:AX136"/>
    <mergeCell ref="AI134:AJ134"/>
    <mergeCell ref="AG134:AH134"/>
    <mergeCell ref="AI136:AJ136"/>
    <mergeCell ref="AI137:AJ137"/>
    <mergeCell ref="AG136:AH136"/>
    <mergeCell ref="AI135:AJ135"/>
    <mergeCell ref="AG137:AH137"/>
    <mergeCell ref="AO124:AP124"/>
    <mergeCell ref="AM134:AN134"/>
    <mergeCell ref="AK131:AL131"/>
    <mergeCell ref="AM122:AN122"/>
    <mergeCell ref="AO123:AP123"/>
    <mergeCell ref="AO121:AP121"/>
    <mergeCell ref="AM121:AN121"/>
    <mergeCell ref="AM124:AN124"/>
    <mergeCell ref="AK124:AL124"/>
    <mergeCell ref="AM123:AN123"/>
    <mergeCell ref="BE128:BF128"/>
    <mergeCell ref="AU126:AV126"/>
    <mergeCell ref="BA129:BB129"/>
    <mergeCell ref="BA126:BB126"/>
    <mergeCell ref="AY126:AZ126"/>
    <mergeCell ref="BC129:BD129"/>
    <mergeCell ref="AU128:AV128"/>
    <mergeCell ref="AW129:AX129"/>
    <mergeCell ref="BE126:BF126"/>
    <mergeCell ref="AQ116:AR116"/>
    <mergeCell ref="BE125:BF125"/>
    <mergeCell ref="AU121:AV121"/>
    <mergeCell ref="AU122:AV122"/>
    <mergeCell ref="BA122:BB122"/>
    <mergeCell ref="AY122:AZ122"/>
    <mergeCell ref="BA121:BB121"/>
    <mergeCell ref="AS120:AT120"/>
    <mergeCell ref="AS123:AT123"/>
    <mergeCell ref="AS125:AT125"/>
    <mergeCell ref="AI125:AJ125"/>
    <mergeCell ref="AG125:AH125"/>
    <mergeCell ref="D128:F128"/>
    <mergeCell ref="G128:T128"/>
    <mergeCell ref="U128:V128"/>
    <mergeCell ref="BA128:BB128"/>
    <mergeCell ref="AY128:AZ128"/>
    <mergeCell ref="AW128:AX128"/>
    <mergeCell ref="AE128:AF128"/>
    <mergeCell ref="AA128:AB128"/>
    <mergeCell ref="W128:X128"/>
    <mergeCell ref="Y128:Z128"/>
    <mergeCell ref="D132:F132"/>
    <mergeCell ref="G132:T132"/>
    <mergeCell ref="U132:V132"/>
    <mergeCell ref="W132:X132"/>
    <mergeCell ref="U129:V129"/>
    <mergeCell ref="U130:V130"/>
    <mergeCell ref="U131:V131"/>
    <mergeCell ref="D131:F131"/>
    <mergeCell ref="D130:F130"/>
    <mergeCell ref="D129:F129"/>
    <mergeCell ref="G129:T129"/>
    <mergeCell ref="G131:T131"/>
    <mergeCell ref="D137:F137"/>
    <mergeCell ref="G137:T137"/>
    <mergeCell ref="D133:F133"/>
    <mergeCell ref="G133:T133"/>
    <mergeCell ref="U137:V137"/>
    <mergeCell ref="D135:F135"/>
    <mergeCell ref="G135:T135"/>
    <mergeCell ref="U135:V135"/>
    <mergeCell ref="D136:F136"/>
    <mergeCell ref="G136:T136"/>
    <mergeCell ref="U136:V136"/>
    <mergeCell ref="Y142:Z142"/>
    <mergeCell ref="W139:X139"/>
    <mergeCell ref="Y141:Z141"/>
    <mergeCell ref="W140:X140"/>
    <mergeCell ref="Y140:Z140"/>
    <mergeCell ref="W141:X141"/>
    <mergeCell ref="W142:X142"/>
    <mergeCell ref="D142:T142"/>
    <mergeCell ref="U142:V142"/>
    <mergeCell ref="D139:F139"/>
    <mergeCell ref="U139:V139"/>
    <mergeCell ref="D140:F140"/>
    <mergeCell ref="D141:F141"/>
    <mergeCell ref="U140:V140"/>
    <mergeCell ref="U141:V141"/>
    <mergeCell ref="G139:T139"/>
    <mergeCell ref="G140:T140"/>
    <mergeCell ref="AA135:AB135"/>
    <mergeCell ref="AA142:AB142"/>
    <mergeCell ref="AC135:AD135"/>
    <mergeCell ref="AE135:AF135"/>
    <mergeCell ref="AC137:AD137"/>
    <mergeCell ref="AA141:AB141"/>
    <mergeCell ref="AC141:AD141"/>
    <mergeCell ref="AE140:AF140"/>
    <mergeCell ref="AE138:AF138"/>
    <mergeCell ref="AE136:AF136"/>
    <mergeCell ref="W135:X135"/>
    <mergeCell ref="AG135:AH135"/>
    <mergeCell ref="AK134:AL134"/>
    <mergeCell ref="AE142:AF142"/>
    <mergeCell ref="AK142:AL142"/>
    <mergeCell ref="AC142:AD142"/>
    <mergeCell ref="W138:X138"/>
    <mergeCell ref="Y134:Z134"/>
    <mergeCell ref="Y139:Z139"/>
    <mergeCell ref="AA138:AB138"/>
    <mergeCell ref="W134:X134"/>
    <mergeCell ref="AA134:AB134"/>
    <mergeCell ref="AC134:AD134"/>
    <mergeCell ref="AE134:AF134"/>
    <mergeCell ref="U134:V134"/>
    <mergeCell ref="Y129:Z129"/>
    <mergeCell ref="AA129:AB129"/>
    <mergeCell ref="AE130:AF130"/>
    <mergeCell ref="AE131:AF131"/>
    <mergeCell ref="AE129:AF129"/>
    <mergeCell ref="AC132:AD132"/>
    <mergeCell ref="Y133:Z133"/>
    <mergeCell ref="AA133:AB133"/>
    <mergeCell ref="AC133:AD133"/>
    <mergeCell ref="AG132:AH132"/>
    <mergeCell ref="AI133:AJ133"/>
    <mergeCell ref="AE132:AF132"/>
    <mergeCell ref="AI132:AJ132"/>
    <mergeCell ref="AG133:AH133"/>
    <mergeCell ref="AE133:AF133"/>
    <mergeCell ref="G124:T124"/>
    <mergeCell ref="AC128:AD128"/>
    <mergeCell ref="AI128:AJ128"/>
    <mergeCell ref="AG128:AH128"/>
    <mergeCell ref="U125:V125"/>
    <mergeCell ref="G125:T125"/>
    <mergeCell ref="Y124:Z124"/>
    <mergeCell ref="AA124:AB124"/>
    <mergeCell ref="AE125:AF125"/>
    <mergeCell ref="AC124:AD124"/>
    <mergeCell ref="AG130:AH130"/>
    <mergeCell ref="AG131:AH131"/>
    <mergeCell ref="AI130:AJ130"/>
    <mergeCell ref="D126:T126"/>
    <mergeCell ref="U126:V126"/>
    <mergeCell ref="W126:X126"/>
    <mergeCell ref="Y126:Z126"/>
    <mergeCell ref="AA126:AB126"/>
    <mergeCell ref="AC126:AD126"/>
    <mergeCell ref="G130:T130"/>
    <mergeCell ref="Y125:Z125"/>
    <mergeCell ref="AE126:AF126"/>
    <mergeCell ref="AI121:AJ121"/>
    <mergeCell ref="AG121:AH121"/>
    <mergeCell ref="AE122:AF122"/>
    <mergeCell ref="AE124:AF124"/>
    <mergeCell ref="AG124:AH124"/>
    <mergeCell ref="AC122:AD122"/>
    <mergeCell ref="AG126:AH126"/>
    <mergeCell ref="AE121:AF121"/>
    <mergeCell ref="Y117:Z117"/>
    <mergeCell ref="Y120:Z120"/>
    <mergeCell ref="AA120:AB120"/>
    <mergeCell ref="AA117:AB117"/>
    <mergeCell ref="Y119:Z119"/>
    <mergeCell ref="AA119:AB119"/>
    <mergeCell ref="AA118:AB118"/>
    <mergeCell ref="D107:F107"/>
    <mergeCell ref="D111:T111"/>
    <mergeCell ref="U111:V111"/>
    <mergeCell ref="AK119:AL119"/>
    <mergeCell ref="AG119:AH119"/>
    <mergeCell ref="AG118:AH118"/>
    <mergeCell ref="AI119:AJ119"/>
    <mergeCell ref="AE116:AF116"/>
    <mergeCell ref="AI117:AJ117"/>
    <mergeCell ref="AI115:AJ115"/>
    <mergeCell ref="G107:T107"/>
    <mergeCell ref="G108:T108"/>
    <mergeCell ref="W110:X110"/>
    <mergeCell ref="W108:X108"/>
    <mergeCell ref="W107:X107"/>
    <mergeCell ref="U107:V107"/>
    <mergeCell ref="U108:V108"/>
    <mergeCell ref="AC95:AD95"/>
    <mergeCell ref="Y99:Z99"/>
    <mergeCell ref="Y94:Z94"/>
    <mergeCell ref="Y98:Z98"/>
    <mergeCell ref="Y96:Z96"/>
    <mergeCell ref="AC94:AD94"/>
    <mergeCell ref="G104:T104"/>
    <mergeCell ref="U103:V103"/>
    <mergeCell ref="U104:V104"/>
    <mergeCell ref="AA101:AB101"/>
    <mergeCell ref="AA100:AB100"/>
    <mergeCell ref="AC103:AD103"/>
    <mergeCell ref="AE93:AF93"/>
    <mergeCell ref="AE94:AF94"/>
    <mergeCell ref="AC100:AD100"/>
    <mergeCell ref="AE100:AF100"/>
    <mergeCell ref="AE95:AF95"/>
    <mergeCell ref="AE96:AF96"/>
    <mergeCell ref="AC96:AD96"/>
    <mergeCell ref="AC93:AD93"/>
    <mergeCell ref="AE98:AF98"/>
    <mergeCell ref="AE99:AF99"/>
    <mergeCell ref="D99:F99"/>
    <mergeCell ref="G100:T100"/>
    <mergeCell ref="D106:F106"/>
    <mergeCell ref="D105:F105"/>
    <mergeCell ref="D101:T101"/>
    <mergeCell ref="G103:T103"/>
    <mergeCell ref="D103:F103"/>
    <mergeCell ref="D100:F100"/>
    <mergeCell ref="D104:F104"/>
    <mergeCell ref="G106:T106"/>
    <mergeCell ref="Y111:Z111"/>
    <mergeCell ref="D110:F110"/>
    <mergeCell ref="U110:V110"/>
    <mergeCell ref="G110:T110"/>
    <mergeCell ref="AE111:AF111"/>
    <mergeCell ref="AC110:AD110"/>
    <mergeCell ref="AA110:AB110"/>
    <mergeCell ref="W111:X111"/>
    <mergeCell ref="Y110:Z110"/>
    <mergeCell ref="D109:F109"/>
    <mergeCell ref="W105:X105"/>
    <mergeCell ref="Y106:Z106"/>
    <mergeCell ref="Y107:Z107"/>
    <mergeCell ref="U109:V109"/>
    <mergeCell ref="G109:T109"/>
    <mergeCell ref="D108:F108"/>
    <mergeCell ref="U106:V106"/>
    <mergeCell ref="G105:T105"/>
    <mergeCell ref="Y109:Z109"/>
    <mergeCell ref="AO112:AP112"/>
    <mergeCell ref="G116:T116"/>
    <mergeCell ref="AA115:AB115"/>
    <mergeCell ref="AQ112:AR112"/>
    <mergeCell ref="AQ115:AR115"/>
    <mergeCell ref="AA112:AB112"/>
    <mergeCell ref="AO115:AP115"/>
    <mergeCell ref="AK112:AL112"/>
    <mergeCell ref="D112:T112"/>
    <mergeCell ref="AC112:AD112"/>
    <mergeCell ref="AC115:AD115"/>
    <mergeCell ref="BC115:BD115"/>
    <mergeCell ref="BA115:BB115"/>
    <mergeCell ref="AW115:AX115"/>
    <mergeCell ref="AE115:AF115"/>
    <mergeCell ref="AU115:AV115"/>
    <mergeCell ref="AS115:AT115"/>
    <mergeCell ref="BE115:BF115"/>
    <mergeCell ref="AY115:AZ115"/>
    <mergeCell ref="BE112:BF112"/>
    <mergeCell ref="AY112:AZ112"/>
    <mergeCell ref="BC112:BD112"/>
    <mergeCell ref="G134:T134"/>
    <mergeCell ref="AI126:AJ126"/>
    <mergeCell ref="AM126:AN126"/>
    <mergeCell ref="AA116:AB116"/>
    <mergeCell ref="AM117:AN117"/>
    <mergeCell ref="D115:F115"/>
    <mergeCell ref="G115:T115"/>
    <mergeCell ref="Y115:Z115"/>
    <mergeCell ref="U124:V124"/>
    <mergeCell ref="W124:X124"/>
    <mergeCell ref="Y116:Z116"/>
    <mergeCell ref="Y118:Z118"/>
    <mergeCell ref="D124:F124"/>
    <mergeCell ref="D116:F116"/>
    <mergeCell ref="U115:V115"/>
    <mergeCell ref="D125:F125"/>
    <mergeCell ref="AO128:AP128"/>
    <mergeCell ref="U143:V143"/>
    <mergeCell ref="AM132:AN132"/>
    <mergeCell ref="AM130:AN130"/>
    <mergeCell ref="AM128:AN128"/>
    <mergeCell ref="AA125:AB125"/>
    <mergeCell ref="W125:X125"/>
    <mergeCell ref="D134:F134"/>
    <mergeCell ref="AK135:AL135"/>
    <mergeCell ref="AC117:AD117"/>
    <mergeCell ref="AG120:AH120"/>
    <mergeCell ref="AK125:AL125"/>
    <mergeCell ref="AM116:AN116"/>
    <mergeCell ref="AM120:AN120"/>
    <mergeCell ref="D145:AP145"/>
    <mergeCell ref="AO135:AP135"/>
    <mergeCell ref="AE143:AF143"/>
    <mergeCell ref="Y143:Z143"/>
    <mergeCell ref="AA143:AB143"/>
    <mergeCell ref="AE144:AF144"/>
    <mergeCell ref="AG144:AH144"/>
    <mergeCell ref="AK144:AL144"/>
    <mergeCell ref="AQ144:AR144"/>
    <mergeCell ref="Y144:Z144"/>
    <mergeCell ref="AO144:AP144"/>
    <mergeCell ref="AM144:AN144"/>
    <mergeCell ref="AI144:AJ144"/>
    <mergeCell ref="AC47:AD47"/>
    <mergeCell ref="Y45:Z45"/>
    <mergeCell ref="AC45:AD45"/>
    <mergeCell ref="W49:X49"/>
    <mergeCell ref="AA47:AB47"/>
    <mergeCell ref="W48:X48"/>
    <mergeCell ref="Y49:Z49"/>
    <mergeCell ref="AA46:AB46"/>
    <mergeCell ref="Y48:Z48"/>
    <mergeCell ref="AA48:AB48"/>
    <mergeCell ref="AA50:AB50"/>
    <mergeCell ref="AA105:AB105"/>
    <mergeCell ref="W101:X101"/>
    <mergeCell ref="AA103:AB103"/>
    <mergeCell ref="W100:X100"/>
    <mergeCell ref="AA99:AB99"/>
    <mergeCell ref="AA95:AB95"/>
    <mergeCell ref="AA94:AB94"/>
    <mergeCell ref="AA90:AB90"/>
    <mergeCell ref="AA91:AB91"/>
    <mergeCell ref="U50:V50"/>
    <mergeCell ref="U101:V101"/>
    <mergeCell ref="Y103:Z103"/>
    <mergeCell ref="W103:X103"/>
    <mergeCell ref="Y101:Z101"/>
    <mergeCell ref="Y100:Z100"/>
    <mergeCell ref="Y50:Z50"/>
    <mergeCell ref="W95:X95"/>
    <mergeCell ref="Y95:Z95"/>
    <mergeCell ref="W98:X98"/>
    <mergeCell ref="U49:V49"/>
    <mergeCell ref="W86:X86"/>
    <mergeCell ref="W51:X51"/>
    <mergeCell ref="AC50:AD50"/>
    <mergeCell ref="U55:V55"/>
    <mergeCell ref="U54:V54"/>
    <mergeCell ref="AA55:AB55"/>
    <mergeCell ref="AC53:AD53"/>
    <mergeCell ref="Y68:Z68"/>
    <mergeCell ref="Y62:Z62"/>
    <mergeCell ref="AC101:AD101"/>
    <mergeCell ref="AA96:AB96"/>
    <mergeCell ref="AE108:AF108"/>
    <mergeCell ref="AE106:AF106"/>
    <mergeCell ref="AC108:AD108"/>
    <mergeCell ref="AE107:AF107"/>
    <mergeCell ref="AE101:AF101"/>
    <mergeCell ref="AA98:AB98"/>
    <mergeCell ref="AC99:AD99"/>
    <mergeCell ref="AC98:AD98"/>
    <mergeCell ref="K175:AD175"/>
    <mergeCell ref="V169:Z169"/>
    <mergeCell ref="V166:Z166"/>
    <mergeCell ref="G159:M159"/>
    <mergeCell ref="Y159:AG159"/>
    <mergeCell ref="P164:W164"/>
    <mergeCell ref="Y164:AG164"/>
    <mergeCell ref="P160:W160"/>
    <mergeCell ref="W104:X104"/>
    <mergeCell ref="Y108:Z108"/>
    <mergeCell ref="Y88:Z88"/>
    <mergeCell ref="AA93:AB93"/>
    <mergeCell ref="AA104:AB104"/>
    <mergeCell ref="AA107:AB107"/>
    <mergeCell ref="AA106:AB106"/>
    <mergeCell ref="Y104:Z104"/>
    <mergeCell ref="Y105:Z105"/>
    <mergeCell ref="AI91:AJ91"/>
    <mergeCell ref="AG87:AH87"/>
    <mergeCell ref="AG89:AH89"/>
    <mergeCell ref="AG90:AH90"/>
    <mergeCell ref="AG93:AH93"/>
    <mergeCell ref="AA108:AB108"/>
    <mergeCell ref="AC107:AD107"/>
    <mergeCell ref="AC106:AD106"/>
    <mergeCell ref="AC90:AD90"/>
    <mergeCell ref="AC91:AD91"/>
    <mergeCell ref="AE53:AF53"/>
    <mergeCell ref="AG55:AH55"/>
    <mergeCell ref="AE55:AF55"/>
    <mergeCell ref="AG54:AH54"/>
    <mergeCell ref="AG51:AH51"/>
    <mergeCell ref="AG53:AH53"/>
    <mergeCell ref="AE54:AF54"/>
    <mergeCell ref="AI56:AJ56"/>
    <mergeCell ref="AO45:AP45"/>
    <mergeCell ref="AK56:AL56"/>
    <mergeCell ref="AM47:AN47"/>
    <mergeCell ref="AK48:AL48"/>
    <mergeCell ref="AO48:AP48"/>
    <mergeCell ref="AM48:AN48"/>
    <mergeCell ref="AM49:AN49"/>
    <mergeCell ref="AO52:AP52"/>
    <mergeCell ref="AK49:AL49"/>
    <mergeCell ref="AI53:AJ53"/>
    <mergeCell ref="AI54:AJ54"/>
    <mergeCell ref="AS45:AT45"/>
    <mergeCell ref="AK52:AL52"/>
    <mergeCell ref="AI51:AJ51"/>
    <mergeCell ref="AK54:AL54"/>
    <mergeCell ref="AS48:AT48"/>
    <mergeCell ref="AQ48:AR48"/>
    <mergeCell ref="AS51:AT51"/>
    <mergeCell ref="AQ45:AR45"/>
    <mergeCell ref="AE50:AF50"/>
    <mergeCell ref="AM45:AN45"/>
    <mergeCell ref="AK42:AL42"/>
    <mergeCell ref="AG45:AH45"/>
    <mergeCell ref="AM42:AN42"/>
    <mergeCell ref="AG42:AH42"/>
    <mergeCell ref="AK45:AL45"/>
    <mergeCell ref="AI42:AJ42"/>
    <mergeCell ref="AG50:AH50"/>
    <mergeCell ref="AK46:AL46"/>
    <mergeCell ref="Y42:Z42"/>
    <mergeCell ref="AC42:AD42"/>
    <mergeCell ref="AE45:AF45"/>
    <mergeCell ref="AA42:AB42"/>
    <mergeCell ref="AC46:AD46"/>
    <mergeCell ref="AE46:AF46"/>
    <mergeCell ref="AA45:AB45"/>
    <mergeCell ref="AK53:AL53"/>
    <mergeCell ref="AK50:AL50"/>
    <mergeCell ref="AK55:AL55"/>
    <mergeCell ref="AK51:AL51"/>
    <mergeCell ref="AG59:AH59"/>
    <mergeCell ref="AG62:AH62"/>
    <mergeCell ref="AI58:AJ58"/>
    <mergeCell ref="AI55:AJ55"/>
    <mergeCell ref="AI52:AJ52"/>
    <mergeCell ref="AI50:AJ50"/>
    <mergeCell ref="AI73:AJ73"/>
    <mergeCell ref="AG46:AH46"/>
    <mergeCell ref="AI46:AJ46"/>
    <mergeCell ref="AI45:AJ45"/>
    <mergeCell ref="AG63:AH63"/>
    <mergeCell ref="AG60:AH60"/>
    <mergeCell ref="AG56:AH56"/>
    <mergeCell ref="AI59:AJ59"/>
    <mergeCell ref="AG61:AH61"/>
    <mergeCell ref="AG58:AH58"/>
    <mergeCell ref="AE42:AF42"/>
    <mergeCell ref="U35:AB35"/>
    <mergeCell ref="AQ49:AR49"/>
    <mergeCell ref="AQ54:AR54"/>
    <mergeCell ref="AO53:AP53"/>
    <mergeCell ref="AM50:AN50"/>
    <mergeCell ref="AM53:AN53"/>
    <mergeCell ref="AM51:AN51"/>
    <mergeCell ref="AM52:AN52"/>
    <mergeCell ref="AO49:AP49"/>
    <mergeCell ref="AA36:AB41"/>
    <mergeCell ref="AG36:AN36"/>
    <mergeCell ref="AO35:AP41"/>
    <mergeCell ref="AG37:AH41"/>
    <mergeCell ref="AI38:AJ41"/>
    <mergeCell ref="AK38:AL41"/>
    <mergeCell ref="AC35:AD41"/>
    <mergeCell ref="BH25:BJ25"/>
    <mergeCell ref="AU30:BC30"/>
    <mergeCell ref="AC25:AH25"/>
    <mergeCell ref="BD30:BE30"/>
    <mergeCell ref="AC30:AE30"/>
    <mergeCell ref="AF30:AH30"/>
    <mergeCell ref="AF28:AH29"/>
    <mergeCell ref="AM27:BE27"/>
    <mergeCell ref="BD28:BE29"/>
    <mergeCell ref="BD32:BE32"/>
    <mergeCell ref="AU39:AV39"/>
    <mergeCell ref="BE39:BF39"/>
    <mergeCell ref="AW39:AX39"/>
    <mergeCell ref="AU32:BC32"/>
    <mergeCell ref="BC37:BF37"/>
    <mergeCell ref="BC39:BD39"/>
    <mergeCell ref="AY37:BB37"/>
    <mergeCell ref="AU37:AX37"/>
    <mergeCell ref="BD31:BE31"/>
    <mergeCell ref="AM28:AT29"/>
    <mergeCell ref="AC28:AE29"/>
    <mergeCell ref="AM30:AT30"/>
    <mergeCell ref="AM31:AT31"/>
    <mergeCell ref="AC31:AE31"/>
    <mergeCell ref="AF31:AH31"/>
    <mergeCell ref="AU31:BC31"/>
    <mergeCell ref="AU28:BC29"/>
    <mergeCell ref="AD14:AR14"/>
    <mergeCell ref="V20:Z20"/>
    <mergeCell ref="A19:BE19"/>
    <mergeCell ref="BB14:BK14"/>
    <mergeCell ref="C20:C21"/>
    <mergeCell ref="D20:G20"/>
    <mergeCell ref="AM20:AP20"/>
    <mergeCell ref="AE16:AU16"/>
    <mergeCell ref="H20:L20"/>
    <mergeCell ref="AE20:AH20"/>
    <mergeCell ref="C6:K7"/>
    <mergeCell ref="AH6:AU6"/>
    <mergeCell ref="BD7:BK8"/>
    <mergeCell ref="Q8:W8"/>
    <mergeCell ref="U6:AA6"/>
    <mergeCell ref="AW8:BC8"/>
    <mergeCell ref="X8:AU8"/>
    <mergeCell ref="AV6:BD6"/>
    <mergeCell ref="S7:AB7"/>
    <mergeCell ref="AB6:AG6"/>
    <mergeCell ref="AQ37:AT37"/>
    <mergeCell ref="BB13:BK13"/>
    <mergeCell ref="Q13:AB13"/>
    <mergeCell ref="AH7:AU7"/>
    <mergeCell ref="U2:AS2"/>
    <mergeCell ref="U5:AQ5"/>
    <mergeCell ref="A3:BH3"/>
    <mergeCell ref="BE5:BK6"/>
    <mergeCell ref="Q6:T6"/>
    <mergeCell ref="C5:K5"/>
    <mergeCell ref="AM32:AT32"/>
    <mergeCell ref="AF32:AH32"/>
    <mergeCell ref="AM38:AN41"/>
    <mergeCell ref="W30:AB30"/>
    <mergeCell ref="W32:AB32"/>
    <mergeCell ref="AE35:AN35"/>
    <mergeCell ref="W36:X41"/>
    <mergeCell ref="AE36:AF41"/>
    <mergeCell ref="AI37:AN37"/>
    <mergeCell ref="AQ41:AR41"/>
    <mergeCell ref="L28:N29"/>
    <mergeCell ref="U27:AG27"/>
    <mergeCell ref="Q28:R29"/>
    <mergeCell ref="O28:P29"/>
    <mergeCell ref="A27:R27"/>
    <mergeCell ref="AC32:AE32"/>
    <mergeCell ref="AW53:AX53"/>
    <mergeCell ref="AY53:AZ53"/>
    <mergeCell ref="BA53:BB53"/>
    <mergeCell ref="AW52:AX52"/>
    <mergeCell ref="AY52:AZ52"/>
    <mergeCell ref="M20:Q20"/>
    <mergeCell ref="AI20:AL20"/>
    <mergeCell ref="AA20:AD20"/>
    <mergeCell ref="R20:U20"/>
    <mergeCell ref="L30:N30"/>
    <mergeCell ref="AO50:AP50"/>
    <mergeCell ref="AQ50:AR50"/>
    <mergeCell ref="AS50:AT50"/>
    <mergeCell ref="AU42:AV42"/>
    <mergeCell ref="BE41:BF41"/>
    <mergeCell ref="AU41:AV41"/>
    <mergeCell ref="BC41:BD41"/>
    <mergeCell ref="BA41:BB41"/>
    <mergeCell ref="AW41:AX41"/>
    <mergeCell ref="AS41:AT41"/>
    <mergeCell ref="AW47:AX47"/>
    <mergeCell ref="AW48:AX48"/>
    <mergeCell ref="AO42:AP42"/>
    <mergeCell ref="AQ42:AR42"/>
    <mergeCell ref="AS42:AT42"/>
    <mergeCell ref="AW49:AX49"/>
    <mergeCell ref="AS49:AT49"/>
    <mergeCell ref="BE42:BF42"/>
    <mergeCell ref="AY42:AZ42"/>
    <mergeCell ref="AU45:AV45"/>
    <mergeCell ref="BA46:BB46"/>
    <mergeCell ref="BC46:BD46"/>
    <mergeCell ref="AY46:AZ46"/>
    <mergeCell ref="AY65:AZ65"/>
    <mergeCell ref="BC42:BD42"/>
    <mergeCell ref="BA42:BB42"/>
    <mergeCell ref="AW42:AX42"/>
    <mergeCell ref="AU49:AV49"/>
    <mergeCell ref="AU47:AV47"/>
    <mergeCell ref="AW51:AX51"/>
    <mergeCell ref="BA48:BB48"/>
    <mergeCell ref="AU50:AV50"/>
    <mergeCell ref="AW50:AX50"/>
    <mergeCell ref="BC56:BD56"/>
    <mergeCell ref="AW72:AX72"/>
    <mergeCell ref="BA63:BB63"/>
    <mergeCell ref="BA68:BB68"/>
    <mergeCell ref="AY72:AZ72"/>
    <mergeCell ref="BA61:BB61"/>
    <mergeCell ref="BA62:BB62"/>
    <mergeCell ref="BA67:BB67"/>
    <mergeCell ref="BA65:BB65"/>
    <mergeCell ref="AW65:AX65"/>
    <mergeCell ref="BC58:BD58"/>
    <mergeCell ref="BC63:BD63"/>
    <mergeCell ref="BC67:BD67"/>
    <mergeCell ref="BE47:BF47"/>
    <mergeCell ref="BE48:BF48"/>
    <mergeCell ref="BC47:BD47"/>
    <mergeCell ref="BC49:BD49"/>
    <mergeCell ref="BE49:BF49"/>
    <mergeCell ref="BE50:BF50"/>
    <mergeCell ref="BE56:BF56"/>
    <mergeCell ref="BE68:BF68"/>
    <mergeCell ref="BE65:BF65"/>
    <mergeCell ref="BC68:BD68"/>
    <mergeCell ref="BE53:BF53"/>
    <mergeCell ref="BE55:BF55"/>
    <mergeCell ref="BE52:BF52"/>
    <mergeCell ref="BE54:BF54"/>
    <mergeCell ref="BE66:BF66"/>
    <mergeCell ref="BE57:BF57"/>
    <mergeCell ref="BC65:BD65"/>
    <mergeCell ref="AY54:AZ54"/>
    <mergeCell ref="BA54:BB54"/>
    <mergeCell ref="BA56:BB56"/>
    <mergeCell ref="BC52:BD52"/>
    <mergeCell ref="BC64:BD64"/>
    <mergeCell ref="BC61:BD61"/>
    <mergeCell ref="BC55:BD55"/>
    <mergeCell ref="BC60:BD60"/>
    <mergeCell ref="BC53:BD53"/>
    <mergeCell ref="BC54:BD54"/>
    <mergeCell ref="AY67:AZ67"/>
    <mergeCell ref="BA72:BB72"/>
    <mergeCell ref="BA76:BB76"/>
    <mergeCell ref="AY73:AZ73"/>
    <mergeCell ref="BA81:BB81"/>
    <mergeCell ref="AY55:AZ55"/>
    <mergeCell ref="BA55:BB55"/>
    <mergeCell ref="BA59:BB59"/>
    <mergeCell ref="BA58:BB58"/>
    <mergeCell ref="AY56:AZ56"/>
    <mergeCell ref="AW75:AX75"/>
    <mergeCell ref="AY87:AZ87"/>
    <mergeCell ref="BA83:BB83"/>
    <mergeCell ref="BA86:BB86"/>
    <mergeCell ref="BA84:BB84"/>
    <mergeCell ref="BA79:BB79"/>
    <mergeCell ref="AW84:AX84"/>
    <mergeCell ref="AW83:AX83"/>
    <mergeCell ref="AY86:AZ86"/>
    <mergeCell ref="AW87:AX87"/>
    <mergeCell ref="AG98:AH98"/>
    <mergeCell ref="AW78:AX78"/>
    <mergeCell ref="AY78:AZ78"/>
    <mergeCell ref="AY76:AZ76"/>
    <mergeCell ref="AW77:AX77"/>
    <mergeCell ref="AY77:AZ77"/>
    <mergeCell ref="AI93:AJ93"/>
    <mergeCell ref="AI87:AJ87"/>
    <mergeCell ref="AG88:AH88"/>
    <mergeCell ref="AG91:AH91"/>
    <mergeCell ref="AG95:AH95"/>
    <mergeCell ref="AW67:AX67"/>
    <mergeCell ref="AW73:AX73"/>
    <mergeCell ref="AI94:AJ94"/>
    <mergeCell ref="AG107:AH107"/>
    <mergeCell ref="AG106:AH106"/>
    <mergeCell ref="AI105:AJ105"/>
    <mergeCell ref="AG101:AH101"/>
    <mergeCell ref="AG96:AH96"/>
    <mergeCell ref="AG99:AH99"/>
    <mergeCell ref="AK98:AL98"/>
    <mergeCell ref="AK96:AL96"/>
    <mergeCell ref="AI99:AJ99"/>
    <mergeCell ref="AI98:AJ98"/>
    <mergeCell ref="AK99:AL99"/>
    <mergeCell ref="AK101:AL101"/>
    <mergeCell ref="AI100:AJ100"/>
    <mergeCell ref="AQ138:AR138"/>
    <mergeCell ref="AQ140:AR140"/>
    <mergeCell ref="AQ139:AR139"/>
    <mergeCell ref="AM139:AN139"/>
    <mergeCell ref="AM138:AN138"/>
    <mergeCell ref="AO136:AP136"/>
    <mergeCell ref="AO140:AP140"/>
    <mergeCell ref="AO139:AP139"/>
    <mergeCell ref="AO137:AP137"/>
    <mergeCell ref="AQ136:AR136"/>
    <mergeCell ref="BA150:BB150"/>
    <mergeCell ref="BC150:BD150"/>
    <mergeCell ref="AU142:AV142"/>
    <mergeCell ref="BC148:BD148"/>
    <mergeCell ref="AU146:AV146"/>
    <mergeCell ref="AU148:AV148"/>
    <mergeCell ref="AU147:AV147"/>
    <mergeCell ref="AU149:AV149"/>
    <mergeCell ref="AU145:AV145"/>
    <mergeCell ref="AW150:AX150"/>
    <mergeCell ref="AS166:AX167"/>
    <mergeCell ref="AW149:AX149"/>
    <mergeCell ref="AS150:AT150"/>
    <mergeCell ref="AU150:AV150"/>
    <mergeCell ref="AU164:AY164"/>
    <mergeCell ref="AY149:AZ149"/>
    <mergeCell ref="AY150:AZ150"/>
    <mergeCell ref="AI152:BG152"/>
    <mergeCell ref="AY151:BG151"/>
    <mergeCell ref="BG150:BH150"/>
    <mergeCell ref="AC143:AD143"/>
    <mergeCell ref="AC144:AD144"/>
    <mergeCell ref="AA144:AB144"/>
    <mergeCell ref="AQ141:AR141"/>
    <mergeCell ref="AQ145:AR145"/>
    <mergeCell ref="AW146:AX146"/>
    <mergeCell ref="AW144:AX144"/>
    <mergeCell ref="AW143:AX143"/>
    <mergeCell ref="AW145:AX145"/>
    <mergeCell ref="AQ142:AR142"/>
    <mergeCell ref="AY124:AZ124"/>
    <mergeCell ref="BA125:BB125"/>
    <mergeCell ref="AS141:AT141"/>
    <mergeCell ref="AS133:AT133"/>
    <mergeCell ref="AU140:AV140"/>
    <mergeCell ref="AU141:AV141"/>
    <mergeCell ref="AW135:AX135"/>
    <mergeCell ref="AS131:AT131"/>
    <mergeCell ref="BA149:BB149"/>
    <mergeCell ref="AY148:AZ148"/>
    <mergeCell ref="BA148:BB148"/>
    <mergeCell ref="AW138:AX138"/>
    <mergeCell ref="AS145:AT145"/>
    <mergeCell ref="AW142:AX142"/>
    <mergeCell ref="AS142:AT142"/>
    <mergeCell ref="AS144:AT144"/>
    <mergeCell ref="AU125:AV125"/>
    <mergeCell ref="AY139:AZ139"/>
    <mergeCell ref="AU139:AV139"/>
    <mergeCell ref="AY138:AZ138"/>
    <mergeCell ref="BC149:BD149"/>
    <mergeCell ref="BC145:BD145"/>
    <mergeCell ref="BC132:BD132"/>
    <mergeCell ref="BC130:BD130"/>
    <mergeCell ref="BC131:BD131"/>
    <mergeCell ref="AS101:AT101"/>
    <mergeCell ref="AY132:AZ132"/>
    <mergeCell ref="AY136:AZ136"/>
    <mergeCell ref="AS135:AT135"/>
    <mergeCell ref="AS132:AT132"/>
    <mergeCell ref="AU119:AV119"/>
    <mergeCell ref="AS117:AT117"/>
    <mergeCell ref="AS119:AT119"/>
    <mergeCell ref="AU117:AV117"/>
    <mergeCell ref="AU118:AV118"/>
    <mergeCell ref="BA132:BB132"/>
    <mergeCell ref="AS99:AT99"/>
    <mergeCell ref="AS116:AT116"/>
    <mergeCell ref="AU129:AV129"/>
    <mergeCell ref="AU120:AV120"/>
    <mergeCell ref="AS118:AT118"/>
    <mergeCell ref="AS103:AT103"/>
    <mergeCell ref="AU108:AV108"/>
    <mergeCell ref="AS106:AT106"/>
    <mergeCell ref="AU116:AV116"/>
    <mergeCell ref="AQ108:AR108"/>
    <mergeCell ref="BA137:BB137"/>
    <mergeCell ref="AU131:AV131"/>
    <mergeCell ref="BA133:BB133"/>
    <mergeCell ref="AU130:AV130"/>
    <mergeCell ref="AY131:AZ131"/>
    <mergeCell ref="AY134:AZ134"/>
    <mergeCell ref="BA136:BB136"/>
    <mergeCell ref="BA130:BB130"/>
    <mergeCell ref="AU133:AV133"/>
    <mergeCell ref="AK71:AL71"/>
    <mergeCell ref="AQ117:AR117"/>
    <mergeCell ref="AQ111:AR111"/>
    <mergeCell ref="AQ118:AR118"/>
    <mergeCell ref="AM59:AN59"/>
    <mergeCell ref="AO59:AP59"/>
    <mergeCell ref="AO104:AP104"/>
    <mergeCell ref="AO108:AP108"/>
    <mergeCell ref="AM109:AN109"/>
    <mergeCell ref="AO109:AP109"/>
    <mergeCell ref="AQ53:AR53"/>
    <mergeCell ref="AQ59:AR59"/>
    <mergeCell ref="AQ58:AR58"/>
    <mergeCell ref="AI81:AJ81"/>
    <mergeCell ref="AI83:AJ83"/>
    <mergeCell ref="AI82:AJ82"/>
    <mergeCell ref="AK61:AL61"/>
    <mergeCell ref="AI80:AJ80"/>
    <mergeCell ref="AK81:AL81"/>
    <mergeCell ref="AK62:AL62"/>
    <mergeCell ref="AY75:AZ75"/>
    <mergeCell ref="AW76:AX76"/>
    <mergeCell ref="AU76:AV76"/>
    <mergeCell ref="AS53:AT53"/>
    <mergeCell ref="AQ60:AR60"/>
    <mergeCell ref="AS54:AT54"/>
    <mergeCell ref="AS58:AT58"/>
    <mergeCell ref="AS57:AT57"/>
    <mergeCell ref="AS60:AT60"/>
    <mergeCell ref="AS56:AT56"/>
    <mergeCell ref="AW71:AX71"/>
    <mergeCell ref="AY66:AZ66"/>
    <mergeCell ref="BA66:BB66"/>
    <mergeCell ref="BA71:BB71"/>
    <mergeCell ref="BA70:BB70"/>
    <mergeCell ref="AW68:AX68"/>
    <mergeCell ref="AW70:AX70"/>
    <mergeCell ref="AY71:AZ71"/>
    <mergeCell ref="AY68:AZ68"/>
    <mergeCell ref="BA69:BB69"/>
    <mergeCell ref="BA85:BB85"/>
    <mergeCell ref="AU53:AV53"/>
    <mergeCell ref="AU59:AV59"/>
    <mergeCell ref="AU58:AV58"/>
    <mergeCell ref="AU54:AV54"/>
    <mergeCell ref="AU66:AV66"/>
    <mergeCell ref="AU62:AV62"/>
    <mergeCell ref="AY69:AZ69"/>
    <mergeCell ref="AW66:AX66"/>
    <mergeCell ref="AU75:AV75"/>
    <mergeCell ref="BC95:BD95"/>
    <mergeCell ref="BE78:BF78"/>
    <mergeCell ref="BE91:BF91"/>
    <mergeCell ref="BE79:BF79"/>
    <mergeCell ref="BE86:BF86"/>
    <mergeCell ref="BE80:BF80"/>
    <mergeCell ref="BE87:BF87"/>
    <mergeCell ref="BE88:BF88"/>
    <mergeCell ref="BE89:BF89"/>
    <mergeCell ref="BC91:BD91"/>
    <mergeCell ref="BE81:BF81"/>
    <mergeCell ref="BE84:BF84"/>
    <mergeCell ref="BC109:BD109"/>
    <mergeCell ref="BE104:BF104"/>
    <mergeCell ref="BC108:BD108"/>
    <mergeCell ref="BC107:BD107"/>
    <mergeCell ref="BE83:BF83"/>
    <mergeCell ref="BC83:BD83"/>
    <mergeCell ref="BC85:BD85"/>
    <mergeCell ref="BC99:BD99"/>
    <mergeCell ref="AY103:AZ103"/>
    <mergeCell ref="BE103:BF103"/>
    <mergeCell ref="BC103:BD103"/>
    <mergeCell ref="AW103:AX103"/>
    <mergeCell ref="AU105:AV105"/>
    <mergeCell ref="AQ104:AR104"/>
    <mergeCell ref="AS104:AT104"/>
    <mergeCell ref="BE105:BF105"/>
    <mergeCell ref="BA105:BB105"/>
    <mergeCell ref="AQ103:AR103"/>
    <mergeCell ref="AM103:AN103"/>
    <mergeCell ref="AO103:AP103"/>
    <mergeCell ref="AI106:AJ106"/>
    <mergeCell ref="AQ106:AR106"/>
    <mergeCell ref="AO105:AP105"/>
    <mergeCell ref="AQ105:AR105"/>
    <mergeCell ref="AK103:AL103"/>
    <mergeCell ref="BC110:BD110"/>
    <mergeCell ref="BA111:BB111"/>
    <mergeCell ref="BA110:BB110"/>
    <mergeCell ref="AK111:AL111"/>
    <mergeCell ref="AQ110:AR110"/>
    <mergeCell ref="AM110:AN110"/>
    <mergeCell ref="BC111:BD111"/>
    <mergeCell ref="AW111:AX111"/>
    <mergeCell ref="AW110:AX110"/>
    <mergeCell ref="AY110:AZ110"/>
    <mergeCell ref="AA111:AB111"/>
    <mergeCell ref="AA109:AB109"/>
    <mergeCell ref="AC109:AD109"/>
    <mergeCell ref="AC111:AD111"/>
    <mergeCell ref="AE110:AF110"/>
    <mergeCell ref="AG109:AH109"/>
    <mergeCell ref="AG111:AH111"/>
    <mergeCell ref="AE109:AF109"/>
    <mergeCell ref="AK100:AL100"/>
    <mergeCell ref="AI101:AJ101"/>
    <mergeCell ref="AI103:AJ103"/>
    <mergeCell ref="AG105:AH105"/>
    <mergeCell ref="AI104:AJ104"/>
    <mergeCell ref="AG100:AH100"/>
    <mergeCell ref="AG103:AH103"/>
    <mergeCell ref="AE103:AF103"/>
    <mergeCell ref="AI107:AJ107"/>
    <mergeCell ref="AG108:AH108"/>
    <mergeCell ref="AI110:AJ110"/>
    <mergeCell ref="AI108:AJ108"/>
    <mergeCell ref="AI109:AJ109"/>
    <mergeCell ref="AM104:AN104"/>
    <mergeCell ref="AK105:AL105"/>
    <mergeCell ref="AK104:AL104"/>
    <mergeCell ref="AK109:AL109"/>
    <mergeCell ref="AG110:AH110"/>
    <mergeCell ref="AM105:AN105"/>
    <mergeCell ref="AE105:AF105"/>
    <mergeCell ref="AG104:AH104"/>
    <mergeCell ref="AC104:AD104"/>
    <mergeCell ref="AE104:AF104"/>
    <mergeCell ref="AC105:AD105"/>
    <mergeCell ref="AY92:AZ92"/>
    <mergeCell ref="AQ99:AR99"/>
    <mergeCell ref="AQ100:AR100"/>
    <mergeCell ref="AS105:AT105"/>
    <mergeCell ref="AU103:AV103"/>
    <mergeCell ref="AS100:AT100"/>
    <mergeCell ref="BA94:BB94"/>
    <mergeCell ref="BE92:BF92"/>
    <mergeCell ref="BC94:BD94"/>
    <mergeCell ref="BC92:BD92"/>
    <mergeCell ref="BA92:BB92"/>
    <mergeCell ref="BE93:BF93"/>
    <mergeCell ref="BE94:BF94"/>
    <mergeCell ref="BA93:BB93"/>
    <mergeCell ref="BC93:BD93"/>
    <mergeCell ref="AW91:AX91"/>
    <mergeCell ref="AW89:AX89"/>
    <mergeCell ref="AW90:AX90"/>
    <mergeCell ref="AW94:AX94"/>
    <mergeCell ref="AW92:AX92"/>
    <mergeCell ref="AQ101:AR101"/>
    <mergeCell ref="AW93:AX93"/>
    <mergeCell ref="D97:BF97"/>
    <mergeCell ref="AU99:AV99"/>
    <mergeCell ref="AS98:AT98"/>
    <mergeCell ref="AI111:AJ111"/>
    <mergeCell ref="AU110:AV110"/>
    <mergeCell ref="AU109:AV109"/>
    <mergeCell ref="AK110:AL110"/>
    <mergeCell ref="AO110:AP110"/>
    <mergeCell ref="AU111:AV111"/>
    <mergeCell ref="AS109:AT109"/>
    <mergeCell ref="AS110:AT110"/>
    <mergeCell ref="AS111:AT111"/>
    <mergeCell ref="AO116:AP116"/>
    <mergeCell ref="AO111:AP111"/>
    <mergeCell ref="AE139:AF139"/>
    <mergeCell ref="D113:BB113"/>
    <mergeCell ref="D114:BB114"/>
    <mergeCell ref="AG139:AH139"/>
    <mergeCell ref="AS128:AT128"/>
    <mergeCell ref="AQ124:AR124"/>
    <mergeCell ref="AM115:AN115"/>
    <mergeCell ref="AI138:AJ138"/>
    <mergeCell ref="AK133:AL133"/>
    <mergeCell ref="AM136:AN136"/>
    <mergeCell ref="AM135:AN135"/>
    <mergeCell ref="AK140:AL140"/>
    <mergeCell ref="AK138:AL138"/>
    <mergeCell ref="AK139:AL139"/>
    <mergeCell ref="AE137:AF137"/>
    <mergeCell ref="AQ137:AR137"/>
    <mergeCell ref="AQ133:AR133"/>
    <mergeCell ref="AQ135:AR135"/>
    <mergeCell ref="AQ134:AR134"/>
    <mergeCell ref="AO132:AP132"/>
    <mergeCell ref="AK132:AL132"/>
    <mergeCell ref="AK136:AL136"/>
    <mergeCell ref="AM133:AN133"/>
    <mergeCell ref="AM137:AN137"/>
    <mergeCell ref="BC118:BD118"/>
    <mergeCell ref="BC121:BD121"/>
    <mergeCell ref="AY130:AZ130"/>
    <mergeCell ref="AY133:AZ133"/>
    <mergeCell ref="AU134:AV134"/>
    <mergeCell ref="AY129:AZ129"/>
    <mergeCell ref="AW134:AX134"/>
    <mergeCell ref="AW133:AX133"/>
    <mergeCell ref="AW130:AX130"/>
    <mergeCell ref="AW125:AX125"/>
    <mergeCell ref="AU136:AV136"/>
    <mergeCell ref="AS136:AT136"/>
    <mergeCell ref="AS137:AT137"/>
    <mergeCell ref="BA117:BB117"/>
    <mergeCell ref="BA120:BB120"/>
    <mergeCell ref="BA118:BB118"/>
    <mergeCell ref="BA119:BB119"/>
    <mergeCell ref="AS134:AT134"/>
    <mergeCell ref="AW120:AX120"/>
    <mergeCell ref="AW119:AX119"/>
    <mergeCell ref="AW117:AX117"/>
    <mergeCell ref="D127:BB127"/>
    <mergeCell ref="BA116:BB116"/>
    <mergeCell ref="AW140:AX140"/>
    <mergeCell ref="AW124:AX124"/>
    <mergeCell ref="AS124:AT124"/>
    <mergeCell ref="AU124:AV124"/>
    <mergeCell ref="AW139:AX139"/>
    <mergeCell ref="AU138:AV138"/>
    <mergeCell ref="AS139:AT139"/>
    <mergeCell ref="AW121:AX121"/>
    <mergeCell ref="AW122:AX122"/>
    <mergeCell ref="AW126:AX126"/>
    <mergeCell ref="Y70:Z70"/>
    <mergeCell ref="Y53:Z53"/>
    <mergeCell ref="Y63:Z63"/>
    <mergeCell ref="Y67:Z67"/>
    <mergeCell ref="Y65:Z65"/>
    <mergeCell ref="Y66:Z66"/>
    <mergeCell ref="Y59:Z59"/>
    <mergeCell ref="W59:X59"/>
    <mergeCell ref="Y64:Z64"/>
    <mergeCell ref="W61:X61"/>
    <mergeCell ref="H32:I32"/>
    <mergeCell ref="L32:N32"/>
    <mergeCell ref="W46:X46"/>
    <mergeCell ref="U46:V46"/>
    <mergeCell ref="W45:X45"/>
    <mergeCell ref="U42:V42"/>
    <mergeCell ref="Y36:Z41"/>
    <mergeCell ref="W42:X42"/>
    <mergeCell ref="D44:BB44"/>
    <mergeCell ref="AY41:AZ41"/>
    <mergeCell ref="AS46:AT46"/>
    <mergeCell ref="J30:K30"/>
    <mergeCell ref="F31:G31"/>
    <mergeCell ref="H31:I31"/>
    <mergeCell ref="D31:E31"/>
    <mergeCell ref="F30:G30"/>
    <mergeCell ref="H30:I30"/>
    <mergeCell ref="D30:E30"/>
    <mergeCell ref="U51:V51"/>
    <mergeCell ref="U52:V52"/>
    <mergeCell ref="Y46:Z46"/>
    <mergeCell ref="U61:V61"/>
    <mergeCell ref="Y56:Z56"/>
    <mergeCell ref="Y58:Z58"/>
    <mergeCell ref="W53:X53"/>
    <mergeCell ref="W52:X52"/>
    <mergeCell ref="W56:X56"/>
    <mergeCell ref="Y60:Z60"/>
    <mergeCell ref="AE141:AF141"/>
    <mergeCell ref="AG140:AH140"/>
    <mergeCell ref="AM142:AN142"/>
    <mergeCell ref="AG142:AH142"/>
    <mergeCell ref="AK141:AL141"/>
    <mergeCell ref="Y135:Z135"/>
    <mergeCell ref="AM106:AN106"/>
    <mergeCell ref="AM108:AN108"/>
    <mergeCell ref="AI96:AJ96"/>
    <mergeCell ref="AO143:AP143"/>
    <mergeCell ref="AG141:AH141"/>
    <mergeCell ref="AG143:AH143"/>
    <mergeCell ref="AO141:AP141"/>
    <mergeCell ref="AO142:AP142"/>
    <mergeCell ref="AM141:AN141"/>
    <mergeCell ref="U105:V105"/>
    <mergeCell ref="Y85:Z85"/>
    <mergeCell ref="W89:X89"/>
    <mergeCell ref="U112:V112"/>
    <mergeCell ref="Y112:Z112"/>
    <mergeCell ref="W99:X99"/>
    <mergeCell ref="W109:X109"/>
    <mergeCell ref="D102:BF102"/>
    <mergeCell ref="AO106:AP106"/>
    <mergeCell ref="AM107:AN107"/>
    <mergeCell ref="AY121:AZ121"/>
    <mergeCell ref="U62:V62"/>
    <mergeCell ref="D144:T144"/>
    <mergeCell ref="W143:X143"/>
    <mergeCell ref="D138:F138"/>
    <mergeCell ref="G138:T138"/>
    <mergeCell ref="D143:T143"/>
    <mergeCell ref="U144:V144"/>
    <mergeCell ref="W144:X144"/>
    <mergeCell ref="W136:X136"/>
    <mergeCell ref="AY119:AZ119"/>
    <mergeCell ref="AY118:AZ118"/>
    <mergeCell ref="AY120:AZ120"/>
    <mergeCell ref="AK107:AL107"/>
    <mergeCell ref="AO107:AP107"/>
    <mergeCell ref="AQ107:AR107"/>
    <mergeCell ref="AS107:AT107"/>
    <mergeCell ref="AY117:AZ117"/>
    <mergeCell ref="AW116:AX116"/>
    <mergeCell ref="AW118:AX118"/>
    <mergeCell ref="AS108:AT108"/>
    <mergeCell ref="AQ109:AR109"/>
    <mergeCell ref="AU106:AV106"/>
    <mergeCell ref="AU100:AV100"/>
    <mergeCell ref="AU101:AV101"/>
    <mergeCell ref="AW109:AX109"/>
    <mergeCell ref="AU104:AV104"/>
    <mergeCell ref="AW107:AX107"/>
    <mergeCell ref="AU107:AV107"/>
    <mergeCell ref="AW100:AX100"/>
    <mergeCell ref="AW108:AX108"/>
    <mergeCell ref="AW106:AX106"/>
    <mergeCell ref="AW104:AX104"/>
    <mergeCell ref="D84:F84"/>
    <mergeCell ref="Y83:Z83"/>
    <mergeCell ref="BC96:BD96"/>
    <mergeCell ref="AK95:AL95"/>
    <mergeCell ref="AY91:AZ91"/>
    <mergeCell ref="BA89:BB89"/>
    <mergeCell ref="BC89:BD89"/>
    <mergeCell ref="BA91:BB91"/>
    <mergeCell ref="AM100:AN100"/>
    <mergeCell ref="AM101:AN101"/>
    <mergeCell ref="AO100:AP100"/>
    <mergeCell ref="AO101:AP101"/>
    <mergeCell ref="AO99:AP99"/>
    <mergeCell ref="AM99:AN99"/>
    <mergeCell ref="AM96:AN96"/>
    <mergeCell ref="AM98:AN98"/>
    <mergeCell ref="AO98:AP98"/>
    <mergeCell ref="U72:V72"/>
    <mergeCell ref="W72:X72"/>
    <mergeCell ref="U75:V75"/>
    <mergeCell ref="W75:X75"/>
    <mergeCell ref="D52:F52"/>
    <mergeCell ref="G52:T52"/>
    <mergeCell ref="D75:F75"/>
    <mergeCell ref="D71:F71"/>
    <mergeCell ref="G60:T60"/>
    <mergeCell ref="G67:T67"/>
    <mergeCell ref="AI95:AJ95"/>
    <mergeCell ref="AI89:AJ89"/>
    <mergeCell ref="AI78:AJ78"/>
    <mergeCell ref="AI79:AJ79"/>
    <mergeCell ref="AG80:AH80"/>
    <mergeCell ref="AG83:AH83"/>
    <mergeCell ref="AG78:AH78"/>
    <mergeCell ref="AG81:AH81"/>
    <mergeCell ref="AG79:AH79"/>
    <mergeCell ref="AG94:AH94"/>
    <mergeCell ref="AK94:AL94"/>
    <mergeCell ref="AI75:AJ75"/>
    <mergeCell ref="Y76:Z76"/>
    <mergeCell ref="Y77:Z77"/>
    <mergeCell ref="AI77:AJ77"/>
    <mergeCell ref="AG77:AH77"/>
    <mergeCell ref="AG76:AH76"/>
    <mergeCell ref="AA84:AB84"/>
    <mergeCell ref="AA85:AB85"/>
    <mergeCell ref="AK83:AL83"/>
    <mergeCell ref="AG138:AH138"/>
    <mergeCell ref="AM143:AN143"/>
    <mergeCell ref="AI141:AJ141"/>
    <mergeCell ref="AI142:AJ142"/>
    <mergeCell ref="AI143:AJ143"/>
    <mergeCell ref="AK143:AL143"/>
    <mergeCell ref="AI140:AJ140"/>
    <mergeCell ref="AI139:AJ139"/>
    <mergeCell ref="AM140:AN140"/>
    <mergeCell ref="AQ143:AR143"/>
    <mergeCell ref="AS138:AT138"/>
    <mergeCell ref="BA147:BB147"/>
    <mergeCell ref="AQ147:AR147"/>
    <mergeCell ref="AS143:AT143"/>
    <mergeCell ref="BA146:BB146"/>
    <mergeCell ref="AQ146:AR146"/>
    <mergeCell ref="BA145:BB145"/>
    <mergeCell ref="AY145:AZ145"/>
    <mergeCell ref="AS140:AT140"/>
    <mergeCell ref="AS147:AT147"/>
    <mergeCell ref="AS146:AT146"/>
    <mergeCell ref="AW147:AX147"/>
    <mergeCell ref="AY146:AZ146"/>
    <mergeCell ref="AY147:AZ147"/>
    <mergeCell ref="Y136:Z136"/>
    <mergeCell ref="AC136:AD136"/>
    <mergeCell ref="AC138:AD138"/>
    <mergeCell ref="AA136:AB136"/>
    <mergeCell ref="Y138:Z138"/>
    <mergeCell ref="Y137:Z137"/>
    <mergeCell ref="U138:V138"/>
    <mergeCell ref="W137:X137"/>
    <mergeCell ref="AW141:AX141"/>
    <mergeCell ref="AY141:AZ141"/>
    <mergeCell ref="AK137:AL137"/>
    <mergeCell ref="AC139:AD139"/>
    <mergeCell ref="AY140:AZ140"/>
    <mergeCell ref="AA140:AB140"/>
    <mergeCell ref="AA139:AB139"/>
    <mergeCell ref="AC140:AD140"/>
    <mergeCell ref="BC142:BD142"/>
    <mergeCell ref="AY142:AZ142"/>
    <mergeCell ref="AU144:AV144"/>
    <mergeCell ref="AU143:AV143"/>
    <mergeCell ref="BA144:BB144"/>
    <mergeCell ref="AY143:AZ143"/>
    <mergeCell ref="AY144:AZ144"/>
    <mergeCell ref="BA143:BB143"/>
    <mergeCell ref="BA142:BB142"/>
    <mergeCell ref="BA141:BB141"/>
    <mergeCell ref="BC139:BD139"/>
    <mergeCell ref="BE137:BF137"/>
    <mergeCell ref="BA135:BB135"/>
    <mergeCell ref="BC136:BD136"/>
    <mergeCell ref="BE140:BF140"/>
    <mergeCell ref="BA138:BB138"/>
    <mergeCell ref="BA139:BB139"/>
    <mergeCell ref="BA140:BB140"/>
    <mergeCell ref="BC135:BD135"/>
    <mergeCell ref="BE138:BF138"/>
    <mergeCell ref="BC147:BD147"/>
    <mergeCell ref="BC146:BD146"/>
    <mergeCell ref="BE131:BF131"/>
    <mergeCell ref="BE135:BF135"/>
    <mergeCell ref="BE136:BF136"/>
    <mergeCell ref="BE134:BF134"/>
    <mergeCell ref="BE133:BF133"/>
    <mergeCell ref="BC137:BD137"/>
    <mergeCell ref="BC144:BD144"/>
    <mergeCell ref="BE139:BF139"/>
    <mergeCell ref="BC141:BD141"/>
    <mergeCell ref="BC140:BD140"/>
    <mergeCell ref="BE149:BF149"/>
    <mergeCell ref="BE147:BF147"/>
    <mergeCell ref="BE144:BF144"/>
    <mergeCell ref="BC143:BD143"/>
    <mergeCell ref="AY108:AZ108"/>
    <mergeCell ref="BE150:BF150"/>
    <mergeCell ref="BE148:BF148"/>
    <mergeCell ref="BE146:BF146"/>
    <mergeCell ref="BE141:BF141"/>
    <mergeCell ref="BE145:BF145"/>
    <mergeCell ref="BE143:BF143"/>
    <mergeCell ref="BE142:BF142"/>
    <mergeCell ref="BE109:BF109"/>
    <mergeCell ref="BC138:BD138"/>
    <mergeCell ref="AY125:AZ125"/>
    <mergeCell ref="AO80:AP80"/>
    <mergeCell ref="AS80:AT80"/>
    <mergeCell ref="AQ80:AR80"/>
    <mergeCell ref="AU88:AV88"/>
    <mergeCell ref="AU90:AV90"/>
    <mergeCell ref="AO90:AP90"/>
    <mergeCell ref="AQ91:AR91"/>
    <mergeCell ref="AQ88:AR88"/>
    <mergeCell ref="AY107:AZ107"/>
    <mergeCell ref="AO79:AP79"/>
    <mergeCell ref="AO76:AP76"/>
    <mergeCell ref="AQ76:AR76"/>
    <mergeCell ref="AQ79:AR79"/>
    <mergeCell ref="AS79:AT79"/>
    <mergeCell ref="BC76:BD76"/>
    <mergeCell ref="AQ78:AR78"/>
    <mergeCell ref="AQ77:AR77"/>
    <mergeCell ref="AU77:AV77"/>
    <mergeCell ref="BA77:BB77"/>
    <mergeCell ref="AW79:AX79"/>
    <mergeCell ref="AU80:AV80"/>
    <mergeCell ref="BC79:BD79"/>
    <mergeCell ref="BA80:BB80"/>
    <mergeCell ref="AY80:AZ80"/>
    <mergeCell ref="AW80:AX80"/>
    <mergeCell ref="AY79:AZ79"/>
    <mergeCell ref="AU79:AV79"/>
    <mergeCell ref="AW81:AX81"/>
    <mergeCell ref="AO81:AP81"/>
    <mergeCell ref="AQ81:AR81"/>
    <mergeCell ref="AS81:AT81"/>
    <mergeCell ref="AA66:AB66"/>
    <mergeCell ref="AE66:AF66"/>
    <mergeCell ref="AA68:AB68"/>
    <mergeCell ref="AE68:AF68"/>
    <mergeCell ref="AE67:AF67"/>
    <mergeCell ref="AC67:AD67"/>
    <mergeCell ref="AA67:AB67"/>
    <mergeCell ref="AU69:AV69"/>
    <mergeCell ref="AC63:AD63"/>
    <mergeCell ref="AC62:AD62"/>
    <mergeCell ref="AC64:AD64"/>
    <mergeCell ref="AE63:AF63"/>
    <mergeCell ref="AE64:AF64"/>
    <mergeCell ref="AE65:AF65"/>
    <mergeCell ref="AE69:AF69"/>
    <mergeCell ref="AG64:AH64"/>
    <mergeCell ref="AK79:AL79"/>
    <mergeCell ref="AI66:AJ66"/>
    <mergeCell ref="AO82:AP82"/>
    <mergeCell ref="AS66:AT66"/>
    <mergeCell ref="AU78:AV78"/>
    <mergeCell ref="AS71:AT71"/>
    <mergeCell ref="AU71:AV71"/>
    <mergeCell ref="AU67:AV67"/>
    <mergeCell ref="AU68:AV68"/>
    <mergeCell ref="AU70:AV70"/>
    <mergeCell ref="AK84:AL84"/>
    <mergeCell ref="AO84:AP84"/>
    <mergeCell ref="AO88:AP88"/>
    <mergeCell ref="AM88:AN88"/>
    <mergeCell ref="AO87:AP87"/>
    <mergeCell ref="AM87:AN87"/>
    <mergeCell ref="AK85:AL85"/>
    <mergeCell ref="AM85:AN85"/>
    <mergeCell ref="AO86:AP86"/>
    <mergeCell ref="AM82:AN82"/>
    <mergeCell ref="AM83:AN83"/>
    <mergeCell ref="AO51:AP51"/>
    <mergeCell ref="AO61:AP61"/>
    <mergeCell ref="AO60:AP60"/>
    <mergeCell ref="AO58:AP58"/>
    <mergeCell ref="AO55:AP55"/>
    <mergeCell ref="AO54:AP54"/>
    <mergeCell ref="AM67:AN67"/>
    <mergeCell ref="AM66:AN66"/>
    <mergeCell ref="AK65:AL65"/>
    <mergeCell ref="AK67:AL67"/>
    <mergeCell ref="AM69:AN69"/>
    <mergeCell ref="AM64:AN64"/>
    <mergeCell ref="AM62:AN62"/>
    <mergeCell ref="AO68:AP68"/>
    <mergeCell ref="AO69:AP69"/>
    <mergeCell ref="AO63:AP63"/>
    <mergeCell ref="AM65:AN65"/>
    <mergeCell ref="AM68:AN68"/>
    <mergeCell ref="AO66:AP66"/>
    <mergeCell ref="AO67:AP67"/>
    <mergeCell ref="AO65:AP65"/>
    <mergeCell ref="AO62:AP62"/>
    <mergeCell ref="AQ66:AR66"/>
    <mergeCell ref="AQ63:AR63"/>
    <mergeCell ref="AO64:AP64"/>
    <mergeCell ref="AQ61:AR61"/>
    <mergeCell ref="AQ57:AR57"/>
    <mergeCell ref="AS59:AT59"/>
    <mergeCell ref="AS76:AT76"/>
    <mergeCell ref="AS63:AT63"/>
    <mergeCell ref="AS62:AT62"/>
    <mergeCell ref="AS65:AT65"/>
    <mergeCell ref="AQ65:AR65"/>
    <mergeCell ref="AQ71:AR71"/>
    <mergeCell ref="AQ70:AR70"/>
    <mergeCell ref="AQ87:AR87"/>
    <mergeCell ref="AE91:AF91"/>
    <mergeCell ref="AK90:AL90"/>
    <mergeCell ref="AK87:AL87"/>
    <mergeCell ref="AK88:AL88"/>
    <mergeCell ref="AM91:AN91"/>
    <mergeCell ref="AM89:AN89"/>
    <mergeCell ref="AO89:AP89"/>
    <mergeCell ref="AO91:AP91"/>
    <mergeCell ref="AK91:AL91"/>
    <mergeCell ref="AU98:AV98"/>
    <mergeCell ref="AQ96:AR96"/>
    <mergeCell ref="AQ95:AR95"/>
    <mergeCell ref="AQ98:AR98"/>
    <mergeCell ref="AS95:AT95"/>
    <mergeCell ref="AU95:AV95"/>
    <mergeCell ref="AU96:AV96"/>
    <mergeCell ref="AS96:AT96"/>
    <mergeCell ref="AK93:AL93"/>
    <mergeCell ref="AM95:AN95"/>
    <mergeCell ref="AU94:AV94"/>
    <mergeCell ref="AO93:AP93"/>
    <mergeCell ref="AQ93:AR93"/>
    <mergeCell ref="AU93:AV93"/>
    <mergeCell ref="AM93:AN93"/>
    <mergeCell ref="AM94:AN94"/>
    <mergeCell ref="AS94:AT94"/>
    <mergeCell ref="AS93:AT93"/>
    <mergeCell ref="AQ94:AR94"/>
    <mergeCell ref="AS92:AT92"/>
    <mergeCell ref="AS89:AT89"/>
    <mergeCell ref="AU91:AV91"/>
    <mergeCell ref="AQ92:AR92"/>
    <mergeCell ref="AQ89:AR89"/>
    <mergeCell ref="D85:F85"/>
    <mergeCell ref="D86:F86"/>
    <mergeCell ref="G87:T87"/>
    <mergeCell ref="AG92:AH92"/>
    <mergeCell ref="AA86:AB86"/>
    <mergeCell ref="W88:X88"/>
    <mergeCell ref="Y87:Z87"/>
    <mergeCell ref="Y92:Z92"/>
    <mergeCell ref="Y89:Z89"/>
    <mergeCell ref="AC89:AD89"/>
    <mergeCell ref="D87:F87"/>
    <mergeCell ref="AO92:AP92"/>
    <mergeCell ref="D88:F88"/>
    <mergeCell ref="G88:T88"/>
    <mergeCell ref="AI92:AJ92"/>
    <mergeCell ref="AI90:AJ90"/>
    <mergeCell ref="AI88:AJ88"/>
    <mergeCell ref="AA89:AB89"/>
    <mergeCell ref="AA88:AB88"/>
    <mergeCell ref="AA87:AB87"/>
    <mergeCell ref="AK92:AL92"/>
    <mergeCell ref="AM92:AN92"/>
    <mergeCell ref="AG84:AH84"/>
    <mergeCell ref="AM86:AN86"/>
    <mergeCell ref="AM90:AN90"/>
    <mergeCell ref="AI84:AJ84"/>
    <mergeCell ref="AG86:AH86"/>
    <mergeCell ref="AG85:AH85"/>
    <mergeCell ref="AK89:AL89"/>
    <mergeCell ref="AM84:AN84"/>
    <mergeCell ref="AY104:AZ104"/>
    <mergeCell ref="BA103:BB103"/>
    <mergeCell ref="AY101:AZ101"/>
    <mergeCell ref="BC104:BD104"/>
    <mergeCell ref="D92:F92"/>
    <mergeCell ref="D89:F89"/>
    <mergeCell ref="G89:T89"/>
    <mergeCell ref="D90:F90"/>
    <mergeCell ref="D91:F91"/>
    <mergeCell ref="G91:T91"/>
    <mergeCell ref="BE110:BF110"/>
    <mergeCell ref="AY116:AZ116"/>
    <mergeCell ref="BG131:BH131"/>
    <mergeCell ref="BG129:BH129"/>
    <mergeCell ref="X9:AU9"/>
    <mergeCell ref="X12:AU12"/>
    <mergeCell ref="BE108:BF108"/>
    <mergeCell ref="AW13:BA13"/>
    <mergeCell ref="AD13:AR13"/>
    <mergeCell ref="AQ73:AR73"/>
    <mergeCell ref="AE85:AF85"/>
    <mergeCell ref="AA92:AB92"/>
    <mergeCell ref="AE83:AF83"/>
    <mergeCell ref="AC61:AD61"/>
    <mergeCell ref="AC65:AD65"/>
    <mergeCell ref="AE84:AF84"/>
    <mergeCell ref="AC84:AD84"/>
    <mergeCell ref="AE75:AF75"/>
    <mergeCell ref="AE78:AF78"/>
    <mergeCell ref="AE70:AF70"/>
    <mergeCell ref="AC87:AD87"/>
    <mergeCell ref="AC66:AD66"/>
    <mergeCell ref="AC80:AD80"/>
    <mergeCell ref="AC86:AD86"/>
    <mergeCell ref="AC68:AD68"/>
    <mergeCell ref="AC85:AD85"/>
    <mergeCell ref="AC81:AD81"/>
    <mergeCell ref="AE92:AF92"/>
    <mergeCell ref="AC92:AD92"/>
    <mergeCell ref="AE81:AF81"/>
    <mergeCell ref="AE79:AF79"/>
    <mergeCell ref="AC88:AD88"/>
    <mergeCell ref="AE89:AF89"/>
    <mergeCell ref="AE90:AF90"/>
    <mergeCell ref="AE86:AF86"/>
    <mergeCell ref="AE87:AF87"/>
    <mergeCell ref="AE88:AF88"/>
    <mergeCell ref="AA52:AB52"/>
    <mergeCell ref="AA58:AB58"/>
    <mergeCell ref="W55:X55"/>
    <mergeCell ref="AA56:AB56"/>
    <mergeCell ref="AA57:AB57"/>
    <mergeCell ref="W54:X54"/>
    <mergeCell ref="AA53:AB53"/>
    <mergeCell ref="Y57:Z57"/>
    <mergeCell ref="W57:X57"/>
    <mergeCell ref="Y52:Z52"/>
    <mergeCell ref="C28:C29"/>
    <mergeCell ref="J28:K29"/>
    <mergeCell ref="D28:E29"/>
    <mergeCell ref="F28:G29"/>
    <mergeCell ref="H28:I29"/>
    <mergeCell ref="BE10:BK10"/>
    <mergeCell ref="AW10:BD10"/>
    <mergeCell ref="Q10:AU10"/>
    <mergeCell ref="X11:AU11"/>
    <mergeCell ref="AE15:AU15"/>
    <mergeCell ref="Q32:R32"/>
    <mergeCell ref="AY49:AZ49"/>
    <mergeCell ref="Q30:R30"/>
    <mergeCell ref="W31:AB31"/>
    <mergeCell ref="Q31:R31"/>
    <mergeCell ref="AU48:AV48"/>
    <mergeCell ref="AS39:AT39"/>
    <mergeCell ref="AQ39:AR39"/>
    <mergeCell ref="U45:V45"/>
    <mergeCell ref="U48:V48"/>
    <mergeCell ref="BG56:BH56"/>
    <mergeCell ref="Q16:AD16"/>
    <mergeCell ref="Q15:AD15"/>
    <mergeCell ref="J25:R25"/>
    <mergeCell ref="AY20:BC20"/>
    <mergeCell ref="Q18:AB18"/>
    <mergeCell ref="AU20:AX20"/>
    <mergeCell ref="AJ25:AY25"/>
    <mergeCell ref="W28:AB29"/>
    <mergeCell ref="AC18:AW18"/>
    <mergeCell ref="BG52:BH52"/>
    <mergeCell ref="BG53:BH53"/>
    <mergeCell ref="BG54:BH54"/>
    <mergeCell ref="BG55:BH55"/>
    <mergeCell ref="BG50:BH50"/>
    <mergeCell ref="BG51:BH51"/>
    <mergeCell ref="AQ20:AT20"/>
    <mergeCell ref="AQ51:AR51"/>
    <mergeCell ref="AY50:AZ50"/>
    <mergeCell ref="BA50:BB50"/>
    <mergeCell ref="BA51:BB51"/>
    <mergeCell ref="BC50:BD50"/>
    <mergeCell ref="BC48:BD48"/>
    <mergeCell ref="AY48:AZ48"/>
    <mergeCell ref="BC51:BD51"/>
    <mergeCell ref="BA49:BB49"/>
    <mergeCell ref="BG57:BH57"/>
    <mergeCell ref="AU57:AV57"/>
    <mergeCell ref="AW57:AX57"/>
    <mergeCell ref="AY57:AZ57"/>
    <mergeCell ref="BA57:BB57"/>
    <mergeCell ref="AY62:AZ62"/>
    <mergeCell ref="BG58:BH58"/>
    <mergeCell ref="BC62:BD62"/>
    <mergeCell ref="BC57:BD57"/>
    <mergeCell ref="BC59:BD59"/>
    <mergeCell ref="AU63:AV63"/>
    <mergeCell ref="AS64:AT64"/>
    <mergeCell ref="AU64:AV64"/>
    <mergeCell ref="AY58:AZ58"/>
    <mergeCell ref="BE61:BF61"/>
    <mergeCell ref="BE60:BF60"/>
    <mergeCell ref="BE58:BF58"/>
    <mergeCell ref="BE62:BF62"/>
    <mergeCell ref="BE64:BF64"/>
    <mergeCell ref="BE63:BF63"/>
    <mergeCell ref="AS68:AT68"/>
    <mergeCell ref="AS70:AT70"/>
    <mergeCell ref="AS69:AT69"/>
    <mergeCell ref="AS86:AT86"/>
    <mergeCell ref="AS83:AT83"/>
    <mergeCell ref="AS78:AT78"/>
    <mergeCell ref="AS73:AT73"/>
    <mergeCell ref="AS75:AT75"/>
    <mergeCell ref="BG117:BH117"/>
    <mergeCell ref="AY93:AZ93"/>
    <mergeCell ref="BG112:BH112"/>
    <mergeCell ref="BG113:BH113"/>
    <mergeCell ref="BG114:BH114"/>
    <mergeCell ref="BE111:BF111"/>
    <mergeCell ref="BE95:BF95"/>
    <mergeCell ref="BG116:BH116"/>
    <mergeCell ref="AY111:AZ111"/>
    <mergeCell ref="AY109:AZ109"/>
    <mergeCell ref="AY94:AZ94"/>
    <mergeCell ref="AW95:AX95"/>
    <mergeCell ref="BE107:BF107"/>
    <mergeCell ref="AY99:AZ99"/>
    <mergeCell ref="BA101:BB101"/>
    <mergeCell ref="BA107:BB107"/>
    <mergeCell ref="AW105:AX105"/>
    <mergeCell ref="BE101:BF101"/>
    <mergeCell ref="AW101:AX101"/>
    <mergeCell ref="BC101:BD101"/>
    <mergeCell ref="AM81:AN81"/>
    <mergeCell ref="BA104:BB104"/>
    <mergeCell ref="AQ90:AR90"/>
    <mergeCell ref="AU92:AV92"/>
    <mergeCell ref="AU89:AV89"/>
    <mergeCell ref="AS90:AT90"/>
    <mergeCell ref="AS91:AT91"/>
    <mergeCell ref="AW96:AX96"/>
    <mergeCell ref="AW98:AX98"/>
    <mergeCell ref="AW99:AX99"/>
    <mergeCell ref="BA108:BB108"/>
    <mergeCell ref="BA109:BB109"/>
    <mergeCell ref="BG130:BH130"/>
    <mergeCell ref="BG121:BH121"/>
    <mergeCell ref="BG122:BH122"/>
    <mergeCell ref="BG123:BH123"/>
    <mergeCell ref="BG124:BH124"/>
    <mergeCell ref="BG125:BH125"/>
    <mergeCell ref="BG128:BH128"/>
    <mergeCell ref="BG126:BH126"/>
    <mergeCell ref="BG127:BH127"/>
    <mergeCell ref="AY95:AZ95"/>
    <mergeCell ref="AY100:AZ100"/>
    <mergeCell ref="AY96:AZ96"/>
    <mergeCell ref="AY98:AZ98"/>
    <mergeCell ref="BA95:BB95"/>
    <mergeCell ref="BA99:BB99"/>
    <mergeCell ref="AY105:AZ105"/>
    <mergeCell ref="BA96:BB96"/>
    <mergeCell ref="BA106:BB106"/>
    <mergeCell ref="AY106:AZ106"/>
    <mergeCell ref="BC105:BD105"/>
    <mergeCell ref="BE96:BF96"/>
    <mergeCell ref="BA100:BB100"/>
    <mergeCell ref="BE99:BF99"/>
    <mergeCell ref="BE100:BF100"/>
    <mergeCell ref="BC100:BD100"/>
    <mergeCell ref="BE98:BF98"/>
    <mergeCell ref="BA98:BB98"/>
    <mergeCell ref="BC98:BD98"/>
    <mergeCell ref="BG89:BH89"/>
    <mergeCell ref="BG90:BH90"/>
    <mergeCell ref="BG92:BH92"/>
    <mergeCell ref="BG91:BH91"/>
    <mergeCell ref="Y79:Z79"/>
    <mergeCell ref="AA79:AB79"/>
    <mergeCell ref="AA83:AB83"/>
    <mergeCell ref="AC79:AD79"/>
    <mergeCell ref="AC83:AD83"/>
    <mergeCell ref="AA81:AB81"/>
    <mergeCell ref="AA78:AB78"/>
    <mergeCell ref="AC78:AD78"/>
    <mergeCell ref="Y75:Z75"/>
    <mergeCell ref="AA75:AB75"/>
    <mergeCell ref="AC75:AD75"/>
    <mergeCell ref="AA73:AB73"/>
    <mergeCell ref="AC73:AD73"/>
    <mergeCell ref="Y73:Z73"/>
    <mergeCell ref="Y78:Z78"/>
    <mergeCell ref="AU65:AV65"/>
    <mergeCell ref="AQ67:AR67"/>
    <mergeCell ref="AA80:AB80"/>
    <mergeCell ref="AE80:AF80"/>
    <mergeCell ref="AQ75:AR75"/>
    <mergeCell ref="AS72:AT72"/>
    <mergeCell ref="AO73:AP73"/>
    <mergeCell ref="AO75:AP75"/>
    <mergeCell ref="AM72:AN72"/>
    <mergeCell ref="AE73:AF73"/>
    <mergeCell ref="BG75:BH75"/>
    <mergeCell ref="BG71:BH71"/>
    <mergeCell ref="BG74:BH74"/>
    <mergeCell ref="AM71:AN71"/>
    <mergeCell ref="AO71:AP71"/>
    <mergeCell ref="BG78:BH78"/>
    <mergeCell ref="AU73:AV73"/>
    <mergeCell ref="AM76:AN76"/>
    <mergeCell ref="AU72:AV72"/>
    <mergeCell ref="AO78:AP78"/>
    <mergeCell ref="AG75:AH75"/>
    <mergeCell ref="AI71:AJ71"/>
    <mergeCell ref="AG73:AH73"/>
    <mergeCell ref="AI72:AJ72"/>
    <mergeCell ref="AM78:AN78"/>
    <mergeCell ref="AM73:AN73"/>
    <mergeCell ref="AM75:AN75"/>
    <mergeCell ref="AK76:AL76"/>
    <mergeCell ref="AI76:AJ76"/>
    <mergeCell ref="AK72:AL72"/>
    <mergeCell ref="AI68:AJ68"/>
    <mergeCell ref="AG68:AH68"/>
    <mergeCell ref="AG65:AH65"/>
    <mergeCell ref="AG67:AH67"/>
    <mergeCell ref="AG71:AH71"/>
    <mergeCell ref="AG72:AH72"/>
    <mergeCell ref="AA70:AB70"/>
    <mergeCell ref="AC70:AD70"/>
    <mergeCell ref="AK69:AL69"/>
    <mergeCell ref="AG69:AH69"/>
    <mergeCell ref="AK70:AL70"/>
    <mergeCell ref="AG70:AH70"/>
    <mergeCell ref="AI69:AJ69"/>
    <mergeCell ref="AI70:AJ70"/>
    <mergeCell ref="AC69:AD69"/>
    <mergeCell ref="AA69:AB69"/>
    <mergeCell ref="AA72:AB72"/>
    <mergeCell ref="AC71:AD71"/>
    <mergeCell ref="AE71:AF71"/>
    <mergeCell ref="AC72:AD72"/>
    <mergeCell ref="Y71:Z71"/>
    <mergeCell ref="AA71:AB71"/>
    <mergeCell ref="AE72:AF72"/>
    <mergeCell ref="G49:T49"/>
    <mergeCell ref="D48:F48"/>
    <mergeCell ref="D50:F50"/>
    <mergeCell ref="G50:T50"/>
    <mergeCell ref="D51:F51"/>
    <mergeCell ref="G65:T65"/>
    <mergeCell ref="G53:T53"/>
    <mergeCell ref="D64:F64"/>
    <mergeCell ref="D63:F63"/>
    <mergeCell ref="G61:T61"/>
    <mergeCell ref="C8:K8"/>
    <mergeCell ref="C10:K10"/>
    <mergeCell ref="C9:K9"/>
    <mergeCell ref="C11:K12"/>
    <mergeCell ref="G51:T51"/>
    <mergeCell ref="J31:K31"/>
    <mergeCell ref="O30:P30"/>
    <mergeCell ref="O31:P31"/>
    <mergeCell ref="L31:N31"/>
    <mergeCell ref="D49:F49"/>
    <mergeCell ref="U95:V95"/>
    <mergeCell ref="U69:V69"/>
    <mergeCell ref="W85:X85"/>
    <mergeCell ref="D74:BB74"/>
    <mergeCell ref="Y72:Z72"/>
    <mergeCell ref="D70:F70"/>
    <mergeCell ref="AA76:AB76"/>
    <mergeCell ref="AC76:AD76"/>
    <mergeCell ref="AE76:AF76"/>
    <mergeCell ref="D69:F69"/>
    <mergeCell ref="W69:X69"/>
    <mergeCell ref="W70:X70"/>
    <mergeCell ref="U68:V68"/>
    <mergeCell ref="Y81:Z81"/>
    <mergeCell ref="G94:T94"/>
    <mergeCell ref="G72:T72"/>
    <mergeCell ref="Y69:Z69"/>
    <mergeCell ref="W81:X81"/>
    <mergeCell ref="G69:T69"/>
    <mergeCell ref="G92:T92"/>
    <mergeCell ref="W83:X83"/>
    <mergeCell ref="G81:T81"/>
    <mergeCell ref="Y84:Z84"/>
    <mergeCell ref="G86:T86"/>
    <mergeCell ref="Y91:Z91"/>
    <mergeCell ref="U70:V70"/>
    <mergeCell ref="G90:T90"/>
    <mergeCell ref="G75:T75"/>
    <mergeCell ref="U73:V73"/>
    <mergeCell ref="W71:X71"/>
    <mergeCell ref="G99:T99"/>
    <mergeCell ref="D81:F81"/>
    <mergeCell ref="D80:F80"/>
    <mergeCell ref="D83:F83"/>
    <mergeCell ref="D78:F78"/>
    <mergeCell ref="D79:F79"/>
    <mergeCell ref="G78:T78"/>
    <mergeCell ref="G80:T80"/>
    <mergeCell ref="G79:T79"/>
    <mergeCell ref="G95:T95"/>
    <mergeCell ref="D67:F67"/>
    <mergeCell ref="D94:F94"/>
    <mergeCell ref="W106:X106"/>
    <mergeCell ref="U100:V100"/>
    <mergeCell ref="U96:V96"/>
    <mergeCell ref="U98:V98"/>
    <mergeCell ref="D98:F98"/>
    <mergeCell ref="D95:F95"/>
    <mergeCell ref="D96:T96"/>
    <mergeCell ref="G98:T98"/>
    <mergeCell ref="W68:X68"/>
    <mergeCell ref="G93:T93"/>
    <mergeCell ref="G85:T85"/>
    <mergeCell ref="G84:T84"/>
    <mergeCell ref="G83:T83"/>
    <mergeCell ref="G70:T70"/>
    <mergeCell ref="D73:T73"/>
    <mergeCell ref="D72:F72"/>
    <mergeCell ref="U88:V88"/>
    <mergeCell ref="U89:V89"/>
    <mergeCell ref="U65:V65"/>
    <mergeCell ref="W65:X65"/>
    <mergeCell ref="G66:T66"/>
    <mergeCell ref="U66:V66"/>
    <mergeCell ref="W66:X66"/>
    <mergeCell ref="AS67:AT67"/>
    <mergeCell ref="W67:X67"/>
    <mergeCell ref="AG66:AH66"/>
    <mergeCell ref="AI65:AJ65"/>
    <mergeCell ref="AI67:AJ67"/>
    <mergeCell ref="BG94:BH94"/>
    <mergeCell ref="AQ69:AR69"/>
    <mergeCell ref="BE69:BF69"/>
    <mergeCell ref="AW69:AX69"/>
    <mergeCell ref="BC69:BD69"/>
    <mergeCell ref="BC70:BD70"/>
    <mergeCell ref="BE70:BF70"/>
    <mergeCell ref="AY70:AZ70"/>
    <mergeCell ref="BG79:BH79"/>
    <mergeCell ref="BG81:BH81"/>
    <mergeCell ref="BG110:BH110"/>
    <mergeCell ref="G141:T141"/>
    <mergeCell ref="BG111:BH111"/>
    <mergeCell ref="U99:V99"/>
    <mergeCell ref="BG119:BH119"/>
    <mergeCell ref="BG120:BH120"/>
    <mergeCell ref="BG118:BH118"/>
    <mergeCell ref="BG115:BH115"/>
    <mergeCell ref="BC106:BD106"/>
    <mergeCell ref="BE106:BF106"/>
    <mergeCell ref="BG88:BH88"/>
    <mergeCell ref="BG85:BH85"/>
    <mergeCell ref="BG84:BH84"/>
    <mergeCell ref="BG83:BH83"/>
    <mergeCell ref="BG80:BH80"/>
    <mergeCell ref="BG86:BH86"/>
    <mergeCell ref="BG87:BH87"/>
    <mergeCell ref="A4:BK4"/>
    <mergeCell ref="BG72:BH72"/>
    <mergeCell ref="BE72:BF72"/>
    <mergeCell ref="D65:F65"/>
    <mergeCell ref="D66:F66"/>
    <mergeCell ref="AE57:AF57"/>
    <mergeCell ref="AG57:AH57"/>
    <mergeCell ref="AI57:AJ57"/>
    <mergeCell ref="AK57:AL57"/>
    <mergeCell ref="D68:F68"/>
    <mergeCell ref="D154:AB154"/>
    <mergeCell ref="D155:AB155"/>
    <mergeCell ref="AQ35:BB36"/>
    <mergeCell ref="AQ38:BB38"/>
    <mergeCell ref="AQ40:BB40"/>
    <mergeCell ref="D43:BB43"/>
    <mergeCell ref="E152:AH152"/>
    <mergeCell ref="D93:F93"/>
    <mergeCell ref="G68:T68"/>
    <mergeCell ref="U67:V67"/>
  </mergeCells>
  <printOptions horizontalCentered="1"/>
  <pageMargins left="0.98425196850393704" right="0.39370078740157483" top="0.19685039370078741" bottom="0.19685039370078741" header="0" footer="0"/>
  <pageSetup paperSize="9" scale="43" fitToHeight="2" orientation="landscape" r:id="rId1"/>
  <headerFooter alignWithMargins="0"/>
  <rowBreaks count="1" manualBreakCount="1">
    <brk id="73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Kozei Yaroslav</dc:creator>
  <cp:lastModifiedBy>Kozei Yaroslav</cp:lastModifiedBy>
  <dcterms:created xsi:type="dcterms:W3CDTF">2021-04-22T07:51:17Z</dcterms:created>
  <dcterms:modified xsi:type="dcterms:W3CDTF">2021-04-22T07:53:34Z</dcterms:modified>
</cp:coreProperties>
</file>